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\Desktop\"/>
    </mc:Choice>
  </mc:AlternateContent>
  <bookViews>
    <workbookView xWindow="0" yWindow="0" windowWidth="14190" windowHeight="9975" tabRatio="728"/>
  </bookViews>
  <sheets>
    <sheet name="Main" sheetId="33" r:id="rId1"/>
    <sheet name="L. Nac." sheetId="2" r:id="rId2"/>
    <sheet name="Central" sheetId="10" r:id="rId3"/>
    <sheet name="Guatemala" sheetId="11" r:id="rId4"/>
    <sheet name="Sacatepequez" sheetId="12" r:id="rId5"/>
    <sheet name="Chimaltenango" sheetId="14" r:id="rId6"/>
    <sheet name="El Progreso" sheetId="13" r:id="rId7"/>
    <sheet name="Escuintla" sheetId="15" r:id="rId8"/>
    <sheet name="Santa Rosa" sheetId="16" r:id="rId9"/>
    <sheet name="Solola" sheetId="34" r:id="rId10"/>
    <sheet name="Totonicapán" sheetId="18" r:id="rId11"/>
    <sheet name="Quetzaltenango" sheetId="19" r:id="rId12"/>
    <sheet name="Suchitepéquez" sheetId="20" r:id="rId13"/>
    <sheet name="Retalhuleu" sheetId="35" r:id="rId14"/>
    <sheet name="San Marcos" sheetId="22" r:id="rId15"/>
    <sheet name="Huehuetenango" sheetId="23" r:id="rId16"/>
    <sheet name="Quiché" sheetId="24" r:id="rId17"/>
    <sheet name="Baja Verapaz" sheetId="25" r:id="rId18"/>
    <sheet name="Alta Verapaz" sheetId="26" r:id="rId19"/>
    <sheet name="Petén" sheetId="27" r:id="rId20"/>
    <sheet name="Izabal" sheetId="28" r:id="rId21"/>
    <sheet name="Zacapa" sheetId="30" r:id="rId22"/>
    <sheet name="Chiquimula" sheetId="29" r:id="rId23"/>
    <sheet name="Jalapa" sheetId="36" r:id="rId24"/>
    <sheet name="Jutiapa" sheetId="32" r:id="rId25"/>
  </sheets>
  <definedNames>
    <definedName name="_1" localSheetId="23">#REF!</definedName>
    <definedName name="_1" localSheetId="13">#REF!</definedName>
    <definedName name="_1" localSheetId="9">#REF!</definedName>
    <definedName name="_1">#REF!</definedName>
    <definedName name="_10" localSheetId="23">#REF!</definedName>
    <definedName name="_10" localSheetId="13">#REF!</definedName>
    <definedName name="_10" localSheetId="9">#REF!</definedName>
    <definedName name="_10">#REF!</definedName>
    <definedName name="_11" localSheetId="23">#REF!</definedName>
    <definedName name="_11" localSheetId="13">#REF!</definedName>
    <definedName name="_11" localSheetId="9">#REF!</definedName>
    <definedName name="_11">#REF!</definedName>
    <definedName name="_12" localSheetId="23">#REF!</definedName>
    <definedName name="_12" localSheetId="13">#REF!</definedName>
    <definedName name="_12" localSheetId="9">#REF!</definedName>
    <definedName name="_12">#REF!</definedName>
    <definedName name="_13" localSheetId="23">#REF!</definedName>
    <definedName name="_13" localSheetId="13">#REF!</definedName>
    <definedName name="_13" localSheetId="9">#REF!</definedName>
    <definedName name="_13">#REF!</definedName>
    <definedName name="_14" localSheetId="23">#REF!</definedName>
    <definedName name="_14" localSheetId="13">#REF!</definedName>
    <definedName name="_14" localSheetId="9">#REF!</definedName>
    <definedName name="_14">#REF!</definedName>
    <definedName name="_2" localSheetId="23">#REF!</definedName>
    <definedName name="_2" localSheetId="13">#REF!</definedName>
    <definedName name="_2" localSheetId="9">#REF!</definedName>
    <definedName name="_2">#REF!</definedName>
    <definedName name="_3" localSheetId="23">#REF!</definedName>
    <definedName name="_3" localSheetId="13">#REF!</definedName>
    <definedName name="_3" localSheetId="9">#REF!</definedName>
    <definedName name="_3">#REF!</definedName>
    <definedName name="_4" localSheetId="23">#REF!</definedName>
    <definedName name="_4" localSheetId="13">#REF!</definedName>
    <definedName name="_4" localSheetId="9">#REF!</definedName>
    <definedName name="_4">#REF!</definedName>
    <definedName name="_5" localSheetId="23">#REF!</definedName>
    <definedName name="_5" localSheetId="13">#REF!</definedName>
    <definedName name="_5" localSheetId="9">#REF!</definedName>
    <definedName name="_5">#REF!</definedName>
    <definedName name="_6" localSheetId="23">#REF!</definedName>
    <definedName name="_6" localSheetId="13">#REF!</definedName>
    <definedName name="_6" localSheetId="9">#REF!</definedName>
    <definedName name="_6">#REF!</definedName>
    <definedName name="_7" localSheetId="23">#REF!</definedName>
    <definedName name="_7" localSheetId="13">#REF!</definedName>
    <definedName name="_7" localSheetId="9">#REF!</definedName>
    <definedName name="_7">#REF!</definedName>
    <definedName name="_8" localSheetId="23">#REF!</definedName>
    <definedName name="_8" localSheetId="13">#REF!</definedName>
    <definedName name="_8" localSheetId="9">#REF!</definedName>
    <definedName name="_8">#REF!</definedName>
    <definedName name="_9" localSheetId="23">#REF!</definedName>
    <definedName name="_9" localSheetId="13">#REF!</definedName>
    <definedName name="_9" localSheetId="9">#REF!</definedName>
    <definedName name="_9">#REF!</definedName>
    <definedName name="PARTIDO" localSheetId="23">#REF!</definedName>
    <definedName name="PARTIDO" localSheetId="13">#REF!</definedName>
    <definedName name="PARTIDO" localSheetId="9">#REF!</definedName>
    <definedName name="PARTID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2" l="1"/>
  <c r="R28" i="2"/>
  <c r="G13" i="36"/>
  <c r="G12" i="36"/>
  <c r="C12" i="36"/>
  <c r="G11" i="36"/>
  <c r="C11" i="36"/>
  <c r="G10" i="36"/>
  <c r="C10" i="36"/>
  <c r="G9" i="36"/>
  <c r="C9" i="36"/>
  <c r="G8" i="36"/>
  <c r="C8" i="36"/>
  <c r="G7" i="36"/>
  <c r="C7" i="36"/>
  <c r="G6" i="36"/>
  <c r="C6" i="36"/>
  <c r="G5" i="36"/>
  <c r="C5" i="36"/>
  <c r="G4" i="36"/>
  <c r="C4" i="36"/>
  <c r="G3" i="36"/>
  <c r="C3" i="36"/>
  <c r="G13" i="35"/>
  <c r="C13" i="35"/>
  <c r="G12" i="35"/>
  <c r="C12" i="35"/>
  <c r="G11" i="35"/>
  <c r="C11" i="35"/>
  <c r="G10" i="35"/>
  <c r="C10" i="35"/>
  <c r="G9" i="35"/>
  <c r="C9" i="35"/>
  <c r="G8" i="35"/>
  <c r="C8" i="35"/>
  <c r="G7" i="35"/>
  <c r="C7" i="35"/>
  <c r="G6" i="35"/>
  <c r="C6" i="35"/>
  <c r="G5" i="35"/>
  <c r="C5" i="35"/>
  <c r="G4" i="35"/>
  <c r="C4" i="35"/>
  <c r="G3" i="35"/>
  <c r="C3" i="35"/>
  <c r="G5" i="34"/>
  <c r="G10" i="34"/>
  <c r="G9" i="34"/>
  <c r="C11" i="34"/>
  <c r="G8" i="34"/>
  <c r="C10" i="34"/>
  <c r="G7" i="34"/>
  <c r="C9" i="34"/>
  <c r="G6" i="34"/>
  <c r="C8" i="34"/>
  <c r="C7" i="34"/>
  <c r="C6" i="34"/>
  <c r="C5" i="34"/>
  <c r="G4" i="34"/>
  <c r="C4" i="34"/>
  <c r="G3" i="34"/>
  <c r="C3" i="34"/>
  <c r="H3" i="1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C16" i="2"/>
  <c r="D16" i="2"/>
  <c r="E16" i="2"/>
  <c r="F16" i="2"/>
  <c r="G16" i="2"/>
  <c r="H16" i="2"/>
  <c r="I16" i="2"/>
  <c r="J16" i="2"/>
  <c r="K16" i="2"/>
  <c r="L16" i="2"/>
  <c r="M16" i="2"/>
  <c r="N16" i="2"/>
  <c r="P16" i="2"/>
  <c r="Q16" i="2"/>
  <c r="R16" i="2"/>
  <c r="S16" i="2"/>
  <c r="T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S28" i="2"/>
  <c r="T28" i="2"/>
  <c r="T3" i="2"/>
  <c r="S3" i="2"/>
  <c r="R3" i="2"/>
  <c r="Q3" i="2"/>
  <c r="P3" i="2"/>
  <c r="I12" i="32" l="1"/>
  <c r="H12" i="32"/>
  <c r="I11" i="32"/>
  <c r="H11" i="32"/>
  <c r="I10" i="32"/>
  <c r="H10" i="32"/>
  <c r="I9" i="32"/>
  <c r="H9" i="32"/>
  <c r="I8" i="32"/>
  <c r="H8" i="32"/>
  <c r="I7" i="32"/>
  <c r="H7" i="32"/>
  <c r="I6" i="32"/>
  <c r="H6" i="32"/>
  <c r="I5" i="32"/>
  <c r="H5" i="32"/>
  <c r="I4" i="32"/>
  <c r="H4" i="32"/>
  <c r="I3" i="32"/>
  <c r="H3" i="32"/>
  <c r="D12" i="32"/>
  <c r="C12" i="32"/>
  <c r="D11" i="32"/>
  <c r="C11" i="32"/>
  <c r="D10" i="32"/>
  <c r="C10" i="32"/>
  <c r="D9" i="32"/>
  <c r="C9" i="32"/>
  <c r="D8" i="32"/>
  <c r="C8" i="32"/>
  <c r="D7" i="32"/>
  <c r="C7" i="32"/>
  <c r="D6" i="32"/>
  <c r="C6" i="32"/>
  <c r="D5" i="32"/>
  <c r="C5" i="32"/>
  <c r="D4" i="32"/>
  <c r="C4" i="32"/>
  <c r="D3" i="32"/>
  <c r="C3" i="32"/>
  <c r="G10" i="30"/>
  <c r="G9" i="30"/>
  <c r="G8" i="30"/>
  <c r="G7" i="30"/>
  <c r="G6" i="30"/>
  <c r="G5" i="30"/>
  <c r="G4" i="30"/>
  <c r="G3" i="30"/>
  <c r="C11" i="30"/>
  <c r="C10" i="30"/>
  <c r="C9" i="30"/>
  <c r="C8" i="30"/>
  <c r="C7" i="30"/>
  <c r="C6" i="30"/>
  <c r="C5" i="30"/>
  <c r="C4" i="30"/>
  <c r="C3" i="30"/>
  <c r="G13" i="29"/>
  <c r="G12" i="29"/>
  <c r="G11" i="29"/>
  <c r="G10" i="29"/>
  <c r="G9" i="29"/>
  <c r="G8" i="29"/>
  <c r="G7" i="29"/>
  <c r="G6" i="29"/>
  <c r="G5" i="29"/>
  <c r="G4" i="29"/>
  <c r="G3" i="29"/>
  <c r="C12" i="29"/>
  <c r="C11" i="29"/>
  <c r="C10" i="29"/>
  <c r="C9" i="29"/>
  <c r="C8" i="29"/>
  <c r="C7" i="29"/>
  <c r="C6" i="29"/>
  <c r="C5" i="29"/>
  <c r="C4" i="29"/>
  <c r="C3" i="29"/>
  <c r="G11" i="28"/>
  <c r="G10" i="28"/>
  <c r="G9" i="28"/>
  <c r="G8" i="28"/>
  <c r="G7" i="28"/>
  <c r="G6" i="28"/>
  <c r="G5" i="28"/>
  <c r="G4" i="28"/>
  <c r="G3" i="28"/>
  <c r="C12" i="28"/>
  <c r="C11" i="28"/>
  <c r="C10" i="28"/>
  <c r="C9" i="28"/>
  <c r="C8" i="28"/>
  <c r="C7" i="28"/>
  <c r="C6" i="28"/>
  <c r="C5" i="28"/>
  <c r="C4" i="28"/>
  <c r="C3" i="28"/>
  <c r="I13" i="27"/>
  <c r="H13" i="27"/>
  <c r="I12" i="27"/>
  <c r="H12" i="27"/>
  <c r="I11" i="27"/>
  <c r="H11" i="27"/>
  <c r="I10" i="27"/>
  <c r="H10" i="27"/>
  <c r="I9" i="27"/>
  <c r="H9" i="27"/>
  <c r="I8" i="27"/>
  <c r="H8" i="27"/>
  <c r="I7" i="27"/>
  <c r="H7" i="27"/>
  <c r="I6" i="27"/>
  <c r="H6" i="27"/>
  <c r="I5" i="27"/>
  <c r="H5" i="27"/>
  <c r="I4" i="27"/>
  <c r="H4" i="27"/>
  <c r="I3" i="27"/>
  <c r="H3" i="27"/>
  <c r="D14" i="27"/>
  <c r="C14" i="27"/>
  <c r="D13" i="27"/>
  <c r="C13" i="27"/>
  <c r="D12" i="27"/>
  <c r="C12" i="27"/>
  <c r="D11" i="27"/>
  <c r="C11" i="27"/>
  <c r="D10" i="27"/>
  <c r="C10" i="27"/>
  <c r="D9" i="27"/>
  <c r="C9" i="27"/>
  <c r="D8" i="27"/>
  <c r="C8" i="27"/>
  <c r="D7" i="27"/>
  <c r="C7" i="27"/>
  <c r="D6" i="27"/>
  <c r="C6" i="27"/>
  <c r="D5" i="27"/>
  <c r="C5" i="27"/>
  <c r="D4" i="27"/>
  <c r="C4" i="27"/>
  <c r="D3" i="27"/>
  <c r="C3" i="27"/>
  <c r="Q15" i="26"/>
  <c r="P15" i="26"/>
  <c r="O15" i="26"/>
  <c r="N15" i="26"/>
  <c r="M15" i="26"/>
  <c r="L15" i="26"/>
  <c r="Q14" i="26"/>
  <c r="P14" i="26"/>
  <c r="O14" i="26"/>
  <c r="N14" i="26"/>
  <c r="M14" i="26"/>
  <c r="L14" i="26"/>
  <c r="Q13" i="26"/>
  <c r="P13" i="26"/>
  <c r="O13" i="26"/>
  <c r="N13" i="26"/>
  <c r="M13" i="26"/>
  <c r="L13" i="26"/>
  <c r="Q12" i="26"/>
  <c r="P12" i="26"/>
  <c r="O12" i="26"/>
  <c r="N12" i="26"/>
  <c r="M12" i="26"/>
  <c r="L12" i="26"/>
  <c r="Q11" i="26"/>
  <c r="P11" i="26"/>
  <c r="O11" i="26"/>
  <c r="N11" i="26"/>
  <c r="M11" i="26"/>
  <c r="L11" i="26"/>
  <c r="Q10" i="26"/>
  <c r="P10" i="26"/>
  <c r="O10" i="26"/>
  <c r="N10" i="26"/>
  <c r="M10" i="26"/>
  <c r="L10" i="26"/>
  <c r="Q9" i="26"/>
  <c r="P9" i="26"/>
  <c r="O9" i="26"/>
  <c r="N9" i="26"/>
  <c r="M9" i="26"/>
  <c r="L9" i="26"/>
  <c r="Q8" i="26"/>
  <c r="P8" i="26"/>
  <c r="O8" i="26"/>
  <c r="N8" i="26"/>
  <c r="M8" i="26"/>
  <c r="L8" i="26"/>
  <c r="Q7" i="26"/>
  <c r="P7" i="26"/>
  <c r="O7" i="26"/>
  <c r="N7" i="26"/>
  <c r="M7" i="26"/>
  <c r="L7" i="26"/>
  <c r="Q6" i="26"/>
  <c r="P6" i="26"/>
  <c r="O6" i="26"/>
  <c r="N6" i="26"/>
  <c r="M6" i="26"/>
  <c r="L6" i="26"/>
  <c r="Q5" i="26"/>
  <c r="P5" i="26"/>
  <c r="O5" i="26"/>
  <c r="N5" i="26"/>
  <c r="M5" i="26"/>
  <c r="L5" i="26"/>
  <c r="Q4" i="26"/>
  <c r="P4" i="26"/>
  <c r="O4" i="26"/>
  <c r="N4" i="26"/>
  <c r="M4" i="26"/>
  <c r="L4" i="26"/>
  <c r="Q3" i="26"/>
  <c r="P3" i="26"/>
  <c r="O3" i="26"/>
  <c r="N3" i="26"/>
  <c r="M3" i="26"/>
  <c r="L3" i="26"/>
  <c r="H15" i="26"/>
  <c r="G15" i="26"/>
  <c r="F15" i="26"/>
  <c r="E15" i="26"/>
  <c r="D15" i="26"/>
  <c r="C15" i="26"/>
  <c r="H14" i="26"/>
  <c r="G14" i="26"/>
  <c r="F14" i="26"/>
  <c r="E14" i="26"/>
  <c r="D14" i="26"/>
  <c r="C14" i="26"/>
  <c r="H13" i="26"/>
  <c r="G13" i="26"/>
  <c r="F13" i="26"/>
  <c r="E13" i="26"/>
  <c r="D13" i="26"/>
  <c r="C13" i="26"/>
  <c r="H12" i="26"/>
  <c r="G12" i="26"/>
  <c r="F12" i="26"/>
  <c r="E12" i="26"/>
  <c r="D12" i="26"/>
  <c r="C12" i="26"/>
  <c r="H11" i="26"/>
  <c r="G11" i="26"/>
  <c r="F11" i="26"/>
  <c r="E11" i="26"/>
  <c r="D11" i="26"/>
  <c r="C11" i="26"/>
  <c r="H10" i="26"/>
  <c r="G10" i="26"/>
  <c r="F10" i="26"/>
  <c r="E10" i="26"/>
  <c r="D10" i="26"/>
  <c r="C10" i="26"/>
  <c r="H9" i="26"/>
  <c r="G9" i="26"/>
  <c r="F9" i="26"/>
  <c r="E9" i="26"/>
  <c r="D9" i="26"/>
  <c r="C9" i="26"/>
  <c r="H8" i="26"/>
  <c r="G8" i="26"/>
  <c r="F8" i="26"/>
  <c r="E8" i="26"/>
  <c r="D8" i="26"/>
  <c r="C8" i="26"/>
  <c r="H7" i="26"/>
  <c r="G7" i="26"/>
  <c r="F7" i="26"/>
  <c r="E7" i="26"/>
  <c r="D7" i="26"/>
  <c r="C7" i="26"/>
  <c r="H6" i="26"/>
  <c r="G6" i="26"/>
  <c r="F6" i="26"/>
  <c r="E6" i="26"/>
  <c r="D6" i="26"/>
  <c r="C6" i="26"/>
  <c r="H5" i="26"/>
  <c r="G5" i="26"/>
  <c r="F5" i="26"/>
  <c r="E5" i="26"/>
  <c r="D5" i="26"/>
  <c r="C5" i="26"/>
  <c r="H4" i="26"/>
  <c r="G4" i="26"/>
  <c r="F4" i="26"/>
  <c r="E4" i="26"/>
  <c r="D4" i="26"/>
  <c r="C4" i="26"/>
  <c r="H3" i="26"/>
  <c r="G3" i="26"/>
  <c r="F3" i="26"/>
  <c r="E3" i="26"/>
  <c r="D3" i="26"/>
  <c r="C3" i="26"/>
  <c r="G10" i="25"/>
  <c r="G9" i="25"/>
  <c r="G8" i="25"/>
  <c r="G7" i="25"/>
  <c r="G6" i="25"/>
  <c r="G5" i="25"/>
  <c r="G4" i="25"/>
  <c r="G3" i="25"/>
  <c r="C10" i="25"/>
  <c r="C9" i="25"/>
  <c r="C8" i="25"/>
  <c r="C7" i="25"/>
  <c r="C6" i="25"/>
  <c r="C5" i="25"/>
  <c r="C4" i="25"/>
  <c r="C3" i="25"/>
  <c r="O14" i="24"/>
  <c r="N14" i="24"/>
  <c r="M14" i="24"/>
  <c r="L14" i="24"/>
  <c r="K14" i="24"/>
  <c r="O13" i="24"/>
  <c r="N13" i="24"/>
  <c r="M13" i="24"/>
  <c r="L13" i="24"/>
  <c r="K13" i="24"/>
  <c r="O12" i="24"/>
  <c r="N12" i="24"/>
  <c r="M12" i="24"/>
  <c r="L12" i="24"/>
  <c r="K12" i="24"/>
  <c r="O11" i="24"/>
  <c r="N11" i="24"/>
  <c r="M11" i="24"/>
  <c r="L11" i="24"/>
  <c r="K11" i="24"/>
  <c r="O10" i="24"/>
  <c r="N10" i="24"/>
  <c r="M10" i="24"/>
  <c r="L10" i="24"/>
  <c r="K10" i="24"/>
  <c r="O9" i="24"/>
  <c r="N9" i="24"/>
  <c r="M9" i="24"/>
  <c r="L9" i="24"/>
  <c r="K9" i="24"/>
  <c r="O8" i="24"/>
  <c r="N8" i="24"/>
  <c r="M8" i="24"/>
  <c r="L8" i="24"/>
  <c r="K8" i="24"/>
  <c r="O7" i="24"/>
  <c r="N7" i="24"/>
  <c r="M7" i="24"/>
  <c r="L7" i="24"/>
  <c r="K7" i="24"/>
  <c r="O6" i="24"/>
  <c r="N6" i="24"/>
  <c r="M6" i="24"/>
  <c r="L6" i="24"/>
  <c r="K6" i="24"/>
  <c r="O5" i="24"/>
  <c r="N5" i="24"/>
  <c r="M5" i="24"/>
  <c r="L5" i="24"/>
  <c r="K5" i="24"/>
  <c r="O4" i="24"/>
  <c r="N4" i="24"/>
  <c r="M4" i="24"/>
  <c r="L4" i="24"/>
  <c r="K4" i="24"/>
  <c r="O3" i="24"/>
  <c r="N3" i="24"/>
  <c r="M3" i="24"/>
  <c r="L3" i="24"/>
  <c r="K3" i="24"/>
  <c r="G15" i="24"/>
  <c r="F15" i="24"/>
  <c r="E15" i="24"/>
  <c r="D15" i="24"/>
  <c r="C15" i="24"/>
  <c r="G14" i="24"/>
  <c r="F14" i="24"/>
  <c r="E14" i="24"/>
  <c r="D14" i="24"/>
  <c r="C14" i="24"/>
  <c r="G13" i="24"/>
  <c r="F13" i="24"/>
  <c r="E13" i="24"/>
  <c r="D13" i="24"/>
  <c r="C13" i="24"/>
  <c r="G12" i="24"/>
  <c r="F12" i="24"/>
  <c r="E12" i="24"/>
  <c r="D12" i="24"/>
  <c r="C12" i="24"/>
  <c r="G11" i="24"/>
  <c r="F11" i="24"/>
  <c r="E11" i="24"/>
  <c r="D11" i="24"/>
  <c r="C11" i="24"/>
  <c r="G10" i="24"/>
  <c r="F10" i="24"/>
  <c r="E10" i="24"/>
  <c r="D10" i="24"/>
  <c r="C10" i="24"/>
  <c r="G9" i="24"/>
  <c r="F9" i="24"/>
  <c r="E9" i="24"/>
  <c r="D9" i="24"/>
  <c r="C9" i="24"/>
  <c r="G8" i="24"/>
  <c r="F8" i="24"/>
  <c r="E8" i="24"/>
  <c r="D8" i="24"/>
  <c r="C8" i="24"/>
  <c r="G7" i="24"/>
  <c r="F7" i="24"/>
  <c r="E7" i="24"/>
  <c r="D7" i="24"/>
  <c r="C7" i="24"/>
  <c r="G6" i="24"/>
  <c r="F6" i="24"/>
  <c r="E6" i="24"/>
  <c r="D6" i="24"/>
  <c r="C6" i="24"/>
  <c r="G5" i="24"/>
  <c r="F5" i="24"/>
  <c r="E5" i="24"/>
  <c r="D5" i="24"/>
  <c r="C5" i="24"/>
  <c r="G4" i="24"/>
  <c r="F4" i="24"/>
  <c r="E4" i="24"/>
  <c r="D4" i="24"/>
  <c r="C4" i="24"/>
  <c r="G3" i="24"/>
  <c r="F3" i="24"/>
  <c r="E3" i="24"/>
  <c r="D3" i="24"/>
  <c r="C3" i="24"/>
  <c r="I28" i="23"/>
  <c r="H28" i="23"/>
  <c r="G28" i="23"/>
  <c r="F28" i="23"/>
  <c r="E28" i="23"/>
  <c r="D28" i="23"/>
  <c r="C28" i="23"/>
  <c r="I27" i="23"/>
  <c r="H27" i="23"/>
  <c r="G27" i="23"/>
  <c r="F27" i="23"/>
  <c r="E27" i="23"/>
  <c r="D27" i="23"/>
  <c r="C27" i="23"/>
  <c r="I26" i="23"/>
  <c r="H26" i="23"/>
  <c r="G26" i="23"/>
  <c r="F26" i="23"/>
  <c r="E26" i="23"/>
  <c r="D26" i="23"/>
  <c r="C26" i="23"/>
  <c r="I25" i="23"/>
  <c r="H25" i="23"/>
  <c r="G25" i="23"/>
  <c r="F25" i="23"/>
  <c r="E25" i="23"/>
  <c r="D25" i="23"/>
  <c r="C25" i="23"/>
  <c r="I24" i="23"/>
  <c r="H24" i="23"/>
  <c r="G24" i="23"/>
  <c r="F24" i="23"/>
  <c r="E24" i="23"/>
  <c r="D24" i="23"/>
  <c r="C24" i="23"/>
  <c r="I23" i="23"/>
  <c r="H23" i="23"/>
  <c r="G23" i="23"/>
  <c r="F23" i="23"/>
  <c r="E23" i="23"/>
  <c r="D23" i="23"/>
  <c r="C23" i="23"/>
  <c r="I22" i="23"/>
  <c r="H22" i="23"/>
  <c r="G22" i="23"/>
  <c r="F22" i="23"/>
  <c r="E22" i="23"/>
  <c r="D22" i="23"/>
  <c r="C22" i="23"/>
  <c r="I21" i="23"/>
  <c r="H21" i="23"/>
  <c r="G21" i="23"/>
  <c r="F21" i="23"/>
  <c r="E21" i="23"/>
  <c r="D21" i="23"/>
  <c r="C21" i="23"/>
  <c r="I20" i="23"/>
  <c r="H20" i="23"/>
  <c r="G20" i="23"/>
  <c r="F20" i="23"/>
  <c r="E20" i="23"/>
  <c r="D20" i="23"/>
  <c r="C20" i="23"/>
  <c r="I19" i="23"/>
  <c r="H19" i="23"/>
  <c r="G19" i="23"/>
  <c r="F19" i="23"/>
  <c r="E19" i="23"/>
  <c r="D19" i="23"/>
  <c r="C19" i="23"/>
  <c r="I18" i="23"/>
  <c r="H18" i="23"/>
  <c r="G18" i="23"/>
  <c r="F18" i="23"/>
  <c r="E18" i="23"/>
  <c r="D18" i="23"/>
  <c r="C18" i="23"/>
  <c r="I17" i="23"/>
  <c r="H17" i="23"/>
  <c r="G17" i="23"/>
  <c r="F17" i="23"/>
  <c r="E17" i="23"/>
  <c r="D17" i="23"/>
  <c r="C17" i="23"/>
  <c r="I16" i="23"/>
  <c r="H16" i="23"/>
  <c r="G16" i="23"/>
  <c r="F16" i="23"/>
  <c r="E16" i="23"/>
  <c r="D16" i="23"/>
  <c r="C16" i="23"/>
  <c r="I15" i="23"/>
  <c r="H15" i="23"/>
  <c r="G15" i="23"/>
  <c r="F15" i="23"/>
  <c r="E15" i="23"/>
  <c r="D15" i="23"/>
  <c r="C15" i="23"/>
  <c r="I14" i="23"/>
  <c r="H14" i="23"/>
  <c r="G14" i="23"/>
  <c r="F14" i="23"/>
  <c r="E14" i="23"/>
  <c r="D14" i="23"/>
  <c r="C14" i="23"/>
  <c r="I13" i="23"/>
  <c r="H13" i="23"/>
  <c r="G13" i="23"/>
  <c r="F13" i="23"/>
  <c r="E13" i="23"/>
  <c r="D13" i="23"/>
  <c r="C13" i="23"/>
  <c r="I12" i="23"/>
  <c r="H12" i="23"/>
  <c r="G12" i="23"/>
  <c r="F12" i="23"/>
  <c r="E12" i="23"/>
  <c r="D12" i="23"/>
  <c r="C12" i="23"/>
  <c r="I11" i="23"/>
  <c r="H11" i="23"/>
  <c r="G11" i="23"/>
  <c r="F11" i="23"/>
  <c r="E11" i="23"/>
  <c r="D11" i="23"/>
  <c r="C11" i="23"/>
  <c r="I10" i="23"/>
  <c r="H10" i="23"/>
  <c r="G10" i="23"/>
  <c r="F10" i="23"/>
  <c r="E10" i="23"/>
  <c r="D10" i="23"/>
  <c r="C10" i="23"/>
  <c r="I9" i="23"/>
  <c r="H9" i="23"/>
  <c r="G9" i="23"/>
  <c r="F9" i="23"/>
  <c r="E9" i="23"/>
  <c r="D9" i="23"/>
  <c r="C9" i="23"/>
  <c r="I8" i="23"/>
  <c r="H8" i="23"/>
  <c r="G8" i="23"/>
  <c r="F8" i="23"/>
  <c r="E8" i="23"/>
  <c r="D8" i="23"/>
  <c r="C8" i="23"/>
  <c r="I7" i="23"/>
  <c r="H7" i="23"/>
  <c r="G7" i="23"/>
  <c r="F7" i="23"/>
  <c r="E7" i="23"/>
  <c r="D7" i="23"/>
  <c r="C7" i="23"/>
  <c r="I6" i="23"/>
  <c r="H6" i="23"/>
  <c r="G6" i="23"/>
  <c r="F6" i="23"/>
  <c r="E6" i="23"/>
  <c r="D6" i="23"/>
  <c r="C6" i="23"/>
  <c r="I5" i="23"/>
  <c r="H5" i="23"/>
  <c r="G5" i="23"/>
  <c r="F5" i="23"/>
  <c r="E5" i="23"/>
  <c r="D5" i="23"/>
  <c r="C5" i="23"/>
  <c r="I4" i="23"/>
  <c r="H4" i="23"/>
  <c r="G4" i="23"/>
  <c r="F4" i="23"/>
  <c r="E4" i="23"/>
  <c r="D4" i="23"/>
  <c r="C4" i="23"/>
  <c r="I3" i="23"/>
  <c r="H3" i="23"/>
  <c r="G3" i="23"/>
  <c r="F3" i="23"/>
  <c r="E3" i="23"/>
  <c r="D3" i="23"/>
  <c r="C3" i="23"/>
  <c r="Q14" i="22"/>
  <c r="P14" i="22"/>
  <c r="O14" i="22"/>
  <c r="N14" i="22"/>
  <c r="M14" i="22"/>
  <c r="L14" i="22"/>
  <c r="Q13" i="22"/>
  <c r="P13" i="22"/>
  <c r="O13" i="22"/>
  <c r="N13" i="22"/>
  <c r="M13" i="22"/>
  <c r="L13" i="22"/>
  <c r="Q12" i="22"/>
  <c r="P12" i="22"/>
  <c r="O12" i="22"/>
  <c r="N12" i="22"/>
  <c r="M12" i="22"/>
  <c r="L12" i="22"/>
  <c r="Q11" i="22"/>
  <c r="P11" i="22"/>
  <c r="O11" i="22"/>
  <c r="N11" i="22"/>
  <c r="M11" i="22"/>
  <c r="L11" i="22"/>
  <c r="Q10" i="22"/>
  <c r="P10" i="22"/>
  <c r="O10" i="22"/>
  <c r="N10" i="22"/>
  <c r="M10" i="22"/>
  <c r="L10" i="22"/>
  <c r="Q9" i="22"/>
  <c r="P9" i="22"/>
  <c r="O9" i="22"/>
  <c r="N9" i="22"/>
  <c r="M9" i="22"/>
  <c r="L9" i="22"/>
  <c r="Q8" i="22"/>
  <c r="P8" i="22"/>
  <c r="O8" i="22"/>
  <c r="N8" i="22"/>
  <c r="M8" i="22"/>
  <c r="L8" i="22"/>
  <c r="Q7" i="22"/>
  <c r="P7" i="22"/>
  <c r="O7" i="22"/>
  <c r="N7" i="22"/>
  <c r="M7" i="22"/>
  <c r="L7" i="22"/>
  <c r="Q6" i="22"/>
  <c r="P6" i="22"/>
  <c r="O6" i="22"/>
  <c r="N6" i="22"/>
  <c r="M6" i="22"/>
  <c r="L6" i="22"/>
  <c r="Q5" i="22"/>
  <c r="P5" i="22"/>
  <c r="O5" i="22"/>
  <c r="N5" i="22"/>
  <c r="M5" i="22"/>
  <c r="L5" i="22"/>
  <c r="Q4" i="22"/>
  <c r="P4" i="22"/>
  <c r="O4" i="22"/>
  <c r="N4" i="22"/>
  <c r="M4" i="22"/>
  <c r="L4" i="22"/>
  <c r="Q3" i="22"/>
  <c r="P3" i="22"/>
  <c r="O3" i="22"/>
  <c r="N3" i="22"/>
  <c r="M3" i="22"/>
  <c r="L3" i="22"/>
  <c r="H14" i="22"/>
  <c r="G14" i="22"/>
  <c r="F14" i="22"/>
  <c r="E14" i="22"/>
  <c r="D14" i="22"/>
  <c r="C14" i="22"/>
  <c r="H13" i="22"/>
  <c r="G13" i="22"/>
  <c r="F13" i="22"/>
  <c r="E13" i="22"/>
  <c r="D13" i="22"/>
  <c r="C13" i="22"/>
  <c r="H12" i="22"/>
  <c r="G12" i="22"/>
  <c r="F12" i="22"/>
  <c r="E12" i="22"/>
  <c r="D12" i="22"/>
  <c r="C12" i="22"/>
  <c r="H11" i="22"/>
  <c r="G11" i="22"/>
  <c r="F11" i="22"/>
  <c r="E11" i="22"/>
  <c r="D11" i="22"/>
  <c r="C11" i="22"/>
  <c r="H10" i="22"/>
  <c r="G10" i="22"/>
  <c r="F10" i="22"/>
  <c r="E10" i="22"/>
  <c r="D10" i="22"/>
  <c r="C10" i="22"/>
  <c r="H9" i="22"/>
  <c r="G9" i="22"/>
  <c r="F9" i="22"/>
  <c r="E9" i="22"/>
  <c r="D9" i="22"/>
  <c r="C9" i="22"/>
  <c r="H8" i="22"/>
  <c r="G8" i="22"/>
  <c r="F8" i="22"/>
  <c r="E8" i="22"/>
  <c r="D8" i="22"/>
  <c r="C8" i="22"/>
  <c r="H7" i="22"/>
  <c r="G7" i="22"/>
  <c r="F7" i="22"/>
  <c r="E7" i="22"/>
  <c r="D7" i="22"/>
  <c r="C7" i="22"/>
  <c r="H6" i="22"/>
  <c r="G6" i="22"/>
  <c r="F6" i="22"/>
  <c r="E6" i="22"/>
  <c r="D6" i="22"/>
  <c r="C6" i="22"/>
  <c r="H5" i="22"/>
  <c r="G5" i="22"/>
  <c r="F5" i="22"/>
  <c r="E5" i="22"/>
  <c r="D5" i="22"/>
  <c r="C5" i="22"/>
  <c r="H4" i="22"/>
  <c r="G4" i="22"/>
  <c r="F4" i="22"/>
  <c r="E4" i="22"/>
  <c r="D4" i="22"/>
  <c r="C4" i="22"/>
  <c r="H3" i="22"/>
  <c r="G3" i="22"/>
  <c r="F3" i="22"/>
  <c r="E3" i="22"/>
  <c r="D3" i="22"/>
  <c r="C3" i="22"/>
  <c r="K14" i="20"/>
  <c r="J14" i="20"/>
  <c r="I14" i="20"/>
  <c r="K13" i="20"/>
  <c r="J13" i="20"/>
  <c r="I13" i="20"/>
  <c r="K12" i="20"/>
  <c r="J12" i="20"/>
  <c r="I12" i="20"/>
  <c r="K11" i="20"/>
  <c r="J11" i="20"/>
  <c r="I11" i="20"/>
  <c r="K10" i="20"/>
  <c r="J10" i="20"/>
  <c r="I10" i="20"/>
  <c r="K9" i="20"/>
  <c r="J9" i="20"/>
  <c r="I9" i="20"/>
  <c r="K8" i="20"/>
  <c r="J8" i="20"/>
  <c r="I8" i="20"/>
  <c r="K7" i="20"/>
  <c r="J7" i="20"/>
  <c r="I7" i="20"/>
  <c r="K6" i="20"/>
  <c r="J6" i="20"/>
  <c r="I6" i="20"/>
  <c r="K5" i="20"/>
  <c r="J5" i="20"/>
  <c r="I5" i="20"/>
  <c r="K4" i="20"/>
  <c r="J4" i="20"/>
  <c r="I4" i="20"/>
  <c r="K3" i="20"/>
  <c r="J3" i="20"/>
  <c r="I3" i="20"/>
  <c r="E15" i="20"/>
  <c r="D15" i="20"/>
  <c r="C15" i="20"/>
  <c r="E14" i="20"/>
  <c r="D14" i="20"/>
  <c r="C14" i="20"/>
  <c r="E13" i="20"/>
  <c r="D13" i="20"/>
  <c r="C13" i="20"/>
  <c r="E12" i="20"/>
  <c r="D12" i="20"/>
  <c r="C12" i="20"/>
  <c r="E11" i="20"/>
  <c r="D11" i="20"/>
  <c r="C11" i="20"/>
  <c r="E10" i="20"/>
  <c r="D10" i="20"/>
  <c r="C10" i="20"/>
  <c r="E9" i="20"/>
  <c r="D9" i="20"/>
  <c r="C9" i="20"/>
  <c r="E8" i="20"/>
  <c r="D8" i="20"/>
  <c r="C8" i="20"/>
  <c r="E7" i="20"/>
  <c r="D7" i="20"/>
  <c r="C7" i="20"/>
  <c r="E6" i="20"/>
  <c r="D6" i="20"/>
  <c r="C6" i="20"/>
  <c r="E5" i="20"/>
  <c r="D5" i="20"/>
  <c r="C5" i="20"/>
  <c r="E4" i="20"/>
  <c r="D4" i="20"/>
  <c r="C4" i="20"/>
  <c r="E3" i="20"/>
  <c r="D3" i="20"/>
  <c r="C3" i="20"/>
  <c r="O14" i="19"/>
  <c r="N14" i="19"/>
  <c r="M14" i="19"/>
  <c r="L14" i="19"/>
  <c r="K14" i="19"/>
  <c r="O13" i="19"/>
  <c r="N13" i="19"/>
  <c r="M13" i="19"/>
  <c r="L13" i="19"/>
  <c r="K13" i="19"/>
  <c r="O12" i="19"/>
  <c r="N12" i="19"/>
  <c r="M12" i="19"/>
  <c r="L12" i="19"/>
  <c r="K12" i="19"/>
  <c r="O11" i="19"/>
  <c r="N11" i="19"/>
  <c r="M11" i="19"/>
  <c r="L11" i="19"/>
  <c r="K11" i="19"/>
  <c r="O10" i="19"/>
  <c r="N10" i="19"/>
  <c r="M10" i="19"/>
  <c r="L10" i="19"/>
  <c r="K10" i="19"/>
  <c r="O9" i="19"/>
  <c r="N9" i="19"/>
  <c r="M9" i="19"/>
  <c r="L9" i="19"/>
  <c r="K9" i="19"/>
  <c r="O8" i="19"/>
  <c r="N8" i="19"/>
  <c r="M8" i="19"/>
  <c r="L8" i="19"/>
  <c r="K8" i="19"/>
  <c r="O7" i="19"/>
  <c r="N7" i="19"/>
  <c r="M7" i="19"/>
  <c r="L7" i="19"/>
  <c r="K7" i="19"/>
  <c r="O6" i="19"/>
  <c r="N6" i="19"/>
  <c r="M6" i="19"/>
  <c r="L6" i="19"/>
  <c r="K6" i="19"/>
  <c r="O5" i="19"/>
  <c r="N5" i="19"/>
  <c r="M5" i="19"/>
  <c r="L5" i="19"/>
  <c r="K5" i="19"/>
  <c r="O4" i="19"/>
  <c r="N4" i="19"/>
  <c r="M4" i="19"/>
  <c r="L4" i="19"/>
  <c r="K4" i="19"/>
  <c r="O3" i="19"/>
  <c r="N3" i="19"/>
  <c r="M3" i="19"/>
  <c r="L3" i="19"/>
  <c r="K3" i="19"/>
  <c r="G15" i="19"/>
  <c r="F15" i="19"/>
  <c r="E15" i="19"/>
  <c r="D15" i="19"/>
  <c r="C15" i="19"/>
  <c r="G14" i="19"/>
  <c r="F14" i="19"/>
  <c r="E14" i="19"/>
  <c r="D14" i="19"/>
  <c r="C14" i="19"/>
  <c r="G13" i="19"/>
  <c r="F13" i="19"/>
  <c r="E13" i="19"/>
  <c r="D13" i="19"/>
  <c r="C13" i="19"/>
  <c r="G12" i="19"/>
  <c r="F12" i="19"/>
  <c r="E12" i="19"/>
  <c r="D12" i="19"/>
  <c r="C12" i="19"/>
  <c r="G11" i="19"/>
  <c r="F11" i="19"/>
  <c r="E11" i="19"/>
  <c r="D11" i="19"/>
  <c r="C11" i="19"/>
  <c r="G10" i="19"/>
  <c r="F10" i="19"/>
  <c r="E10" i="19"/>
  <c r="D10" i="19"/>
  <c r="C10" i="19"/>
  <c r="G9" i="19"/>
  <c r="F9" i="19"/>
  <c r="E9" i="19"/>
  <c r="D9" i="19"/>
  <c r="C9" i="19"/>
  <c r="G8" i="19"/>
  <c r="F8" i="19"/>
  <c r="E8" i="19"/>
  <c r="D8" i="19"/>
  <c r="C8" i="19"/>
  <c r="G7" i="19"/>
  <c r="F7" i="19"/>
  <c r="E7" i="19"/>
  <c r="D7" i="19"/>
  <c r="C7" i="19"/>
  <c r="G6" i="19"/>
  <c r="F6" i="19"/>
  <c r="E6" i="19"/>
  <c r="D6" i="19"/>
  <c r="C6" i="19"/>
  <c r="G5" i="19"/>
  <c r="F5" i="19"/>
  <c r="E5" i="19"/>
  <c r="D5" i="19"/>
  <c r="C5" i="19"/>
  <c r="G4" i="19"/>
  <c r="F4" i="19"/>
  <c r="E4" i="19"/>
  <c r="D4" i="19"/>
  <c r="C4" i="19"/>
  <c r="G3" i="19"/>
  <c r="F3" i="19"/>
  <c r="E3" i="19"/>
  <c r="D3" i="19"/>
  <c r="C3" i="19"/>
  <c r="I13" i="18"/>
  <c r="H13" i="18"/>
  <c r="I12" i="18"/>
  <c r="H12" i="18"/>
  <c r="I11" i="18"/>
  <c r="H11" i="18"/>
  <c r="I10" i="18"/>
  <c r="H10" i="18"/>
  <c r="I9" i="18"/>
  <c r="H9" i="18"/>
  <c r="I8" i="18"/>
  <c r="H8" i="18"/>
  <c r="I7" i="18"/>
  <c r="H7" i="18"/>
  <c r="I6" i="18"/>
  <c r="H6" i="18"/>
  <c r="I5" i="18"/>
  <c r="H5" i="18"/>
  <c r="I4" i="18"/>
  <c r="H4" i="18"/>
  <c r="I3" i="18"/>
  <c r="H3" i="18"/>
  <c r="D14" i="18"/>
  <c r="C14" i="18"/>
  <c r="D13" i="18"/>
  <c r="C13" i="18"/>
  <c r="D12" i="18"/>
  <c r="C12" i="18"/>
  <c r="D11" i="18"/>
  <c r="C11" i="18"/>
  <c r="D10" i="18"/>
  <c r="C10" i="18"/>
  <c r="D9" i="18"/>
  <c r="C9" i="18"/>
  <c r="D8" i="18"/>
  <c r="C8" i="18"/>
  <c r="D7" i="18"/>
  <c r="C7" i="18"/>
  <c r="D6" i="18"/>
  <c r="C6" i="18"/>
  <c r="D5" i="18"/>
  <c r="C5" i="18"/>
  <c r="D4" i="18"/>
  <c r="C4" i="18"/>
  <c r="D3" i="18"/>
  <c r="C3" i="18"/>
  <c r="G12" i="16"/>
  <c r="G11" i="16"/>
  <c r="G10" i="16"/>
  <c r="G9" i="16"/>
  <c r="G8" i="16"/>
  <c r="G7" i="16"/>
  <c r="G6" i="16"/>
  <c r="G5" i="16"/>
  <c r="G4" i="16"/>
  <c r="G3" i="16"/>
  <c r="C13" i="16"/>
  <c r="C12" i="16"/>
  <c r="C11" i="16"/>
  <c r="C10" i="16"/>
  <c r="C9" i="16"/>
  <c r="C8" i="16"/>
  <c r="C7" i="16"/>
  <c r="C6" i="16"/>
  <c r="C5" i="16"/>
  <c r="C4" i="16"/>
  <c r="C3" i="16"/>
  <c r="M15" i="15"/>
  <c r="L15" i="15"/>
  <c r="K15" i="15"/>
  <c r="J15" i="15"/>
  <c r="M14" i="15"/>
  <c r="L14" i="15"/>
  <c r="K14" i="15"/>
  <c r="J14" i="15"/>
  <c r="M13" i="15"/>
  <c r="L13" i="15"/>
  <c r="K13" i="15"/>
  <c r="J13" i="15"/>
  <c r="M12" i="15"/>
  <c r="L12" i="15"/>
  <c r="K12" i="15"/>
  <c r="J12" i="15"/>
  <c r="M11" i="15"/>
  <c r="L11" i="15"/>
  <c r="K11" i="15"/>
  <c r="J11" i="15"/>
  <c r="M10" i="15"/>
  <c r="L10" i="15"/>
  <c r="K10" i="15"/>
  <c r="J10" i="15"/>
  <c r="M9" i="15"/>
  <c r="L9" i="15"/>
  <c r="K9" i="15"/>
  <c r="J9" i="15"/>
  <c r="M8" i="15"/>
  <c r="L8" i="15"/>
  <c r="K8" i="15"/>
  <c r="J8" i="15"/>
  <c r="M7" i="15"/>
  <c r="L7" i="15"/>
  <c r="K7" i="15"/>
  <c r="J7" i="15"/>
  <c r="M6" i="15"/>
  <c r="L6" i="15"/>
  <c r="K6" i="15"/>
  <c r="J6" i="15"/>
  <c r="M5" i="15"/>
  <c r="L5" i="15"/>
  <c r="K5" i="15"/>
  <c r="J5" i="15"/>
  <c r="M4" i="15"/>
  <c r="L4" i="15"/>
  <c r="K4" i="15"/>
  <c r="J4" i="15"/>
  <c r="M3" i="15"/>
  <c r="L3" i="15"/>
  <c r="K3" i="15"/>
  <c r="J3" i="15"/>
  <c r="F15" i="15"/>
  <c r="E15" i="15"/>
  <c r="D15" i="15"/>
  <c r="C15" i="15"/>
  <c r="F14" i="15"/>
  <c r="E14" i="15"/>
  <c r="D14" i="15"/>
  <c r="C14" i="15"/>
  <c r="F13" i="15"/>
  <c r="E13" i="15"/>
  <c r="D13" i="15"/>
  <c r="C13" i="15"/>
  <c r="F12" i="15"/>
  <c r="E12" i="15"/>
  <c r="D12" i="15"/>
  <c r="C12" i="15"/>
  <c r="F11" i="15"/>
  <c r="E11" i="15"/>
  <c r="D11" i="15"/>
  <c r="C11" i="15"/>
  <c r="F10" i="15"/>
  <c r="E10" i="15"/>
  <c r="D10" i="15"/>
  <c r="C10" i="15"/>
  <c r="F9" i="15"/>
  <c r="E9" i="15"/>
  <c r="D9" i="15"/>
  <c r="C9" i="15"/>
  <c r="F8" i="15"/>
  <c r="E8" i="15"/>
  <c r="D8" i="15"/>
  <c r="C8" i="15"/>
  <c r="F7" i="15"/>
  <c r="E7" i="15"/>
  <c r="D7" i="15"/>
  <c r="C7" i="15"/>
  <c r="F6" i="15"/>
  <c r="E6" i="15"/>
  <c r="D6" i="15"/>
  <c r="C6" i="15"/>
  <c r="F5" i="15"/>
  <c r="E5" i="15"/>
  <c r="D5" i="15"/>
  <c r="C5" i="15"/>
  <c r="F4" i="15"/>
  <c r="E4" i="15"/>
  <c r="D4" i="15"/>
  <c r="C4" i="15"/>
  <c r="F3" i="15"/>
  <c r="E3" i="15"/>
  <c r="D3" i="15"/>
  <c r="C3" i="15"/>
  <c r="K15" i="14"/>
  <c r="J15" i="14"/>
  <c r="I15" i="14"/>
  <c r="K14" i="14"/>
  <c r="J14" i="14"/>
  <c r="I14" i="14"/>
  <c r="K13" i="14"/>
  <c r="J13" i="14"/>
  <c r="I13" i="14"/>
  <c r="K12" i="14"/>
  <c r="J12" i="14"/>
  <c r="I12" i="14"/>
  <c r="K11" i="14"/>
  <c r="J11" i="14"/>
  <c r="I11" i="14"/>
  <c r="K10" i="14"/>
  <c r="J10" i="14"/>
  <c r="I10" i="14"/>
  <c r="K9" i="14"/>
  <c r="J9" i="14"/>
  <c r="I9" i="14"/>
  <c r="K8" i="14"/>
  <c r="J8" i="14"/>
  <c r="I8" i="14"/>
  <c r="K7" i="14"/>
  <c r="J7" i="14"/>
  <c r="I7" i="14"/>
  <c r="K6" i="14"/>
  <c r="J6" i="14"/>
  <c r="I6" i="14"/>
  <c r="K5" i="14"/>
  <c r="J5" i="14"/>
  <c r="I5" i="14"/>
  <c r="K4" i="14"/>
  <c r="J4" i="14"/>
  <c r="I4" i="14"/>
  <c r="K3" i="14"/>
  <c r="J3" i="14"/>
  <c r="I3" i="14"/>
  <c r="E15" i="14"/>
  <c r="D15" i="14"/>
  <c r="C15" i="14"/>
  <c r="E14" i="14"/>
  <c r="D14" i="14"/>
  <c r="C14" i="14"/>
  <c r="E13" i="14"/>
  <c r="D13" i="14"/>
  <c r="C13" i="14"/>
  <c r="E12" i="14"/>
  <c r="D12" i="14"/>
  <c r="C12" i="14"/>
  <c r="E11" i="14"/>
  <c r="D11" i="14"/>
  <c r="C11" i="14"/>
  <c r="E10" i="14"/>
  <c r="D10" i="14"/>
  <c r="C10" i="14"/>
  <c r="E9" i="14"/>
  <c r="D9" i="14"/>
  <c r="C9" i="14"/>
  <c r="E8" i="14"/>
  <c r="D8" i="14"/>
  <c r="C8" i="14"/>
  <c r="E7" i="14"/>
  <c r="D7" i="14"/>
  <c r="C7" i="14"/>
  <c r="E6" i="14"/>
  <c r="D6" i="14"/>
  <c r="C6" i="14"/>
  <c r="E5" i="14"/>
  <c r="D5" i="14"/>
  <c r="C5" i="14"/>
  <c r="E4" i="14"/>
  <c r="D4" i="14"/>
  <c r="C4" i="14"/>
  <c r="E3" i="14"/>
  <c r="D3" i="14"/>
  <c r="C3" i="14"/>
  <c r="G10" i="13"/>
  <c r="G9" i="13"/>
  <c r="G8" i="13"/>
  <c r="G7" i="13"/>
  <c r="G6" i="13"/>
  <c r="G5" i="13"/>
  <c r="G4" i="13"/>
  <c r="G3" i="13"/>
  <c r="C10" i="13"/>
  <c r="C9" i="13"/>
  <c r="C8" i="13"/>
  <c r="C7" i="13"/>
  <c r="C6" i="13"/>
  <c r="C5" i="13"/>
  <c r="C4" i="13"/>
  <c r="C3" i="13"/>
  <c r="I13" i="12"/>
  <c r="H13" i="12"/>
  <c r="I12" i="12"/>
  <c r="H12" i="12"/>
  <c r="I11" i="12"/>
  <c r="H11" i="12"/>
  <c r="I10" i="12"/>
  <c r="H10" i="12"/>
  <c r="I9" i="12"/>
  <c r="H9" i="12"/>
  <c r="I8" i="12"/>
  <c r="H8" i="12"/>
  <c r="I7" i="12"/>
  <c r="H7" i="12"/>
  <c r="I6" i="12"/>
  <c r="H6" i="12"/>
  <c r="I5" i="12"/>
  <c r="H5" i="12"/>
  <c r="I4" i="12"/>
  <c r="H4" i="12"/>
  <c r="I3" i="12"/>
  <c r="D14" i="12"/>
  <c r="C14" i="12"/>
  <c r="D13" i="12"/>
  <c r="C13" i="12"/>
  <c r="D12" i="12"/>
  <c r="C12" i="12"/>
  <c r="D11" i="12"/>
  <c r="C11" i="12"/>
  <c r="D10" i="12"/>
  <c r="C10" i="12"/>
  <c r="D9" i="12"/>
  <c r="C9" i="12"/>
  <c r="D8" i="12"/>
  <c r="C8" i="12"/>
  <c r="D7" i="12"/>
  <c r="C7" i="12"/>
  <c r="D6" i="12"/>
  <c r="C6" i="12"/>
  <c r="D5" i="12"/>
  <c r="C5" i="12"/>
  <c r="D4" i="12"/>
  <c r="C4" i="12"/>
  <c r="D3" i="12"/>
  <c r="C3" i="12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O6" i="11"/>
  <c r="N6" i="11"/>
  <c r="M6" i="11"/>
  <c r="L6" i="11"/>
  <c r="K6" i="11"/>
  <c r="J6" i="11"/>
  <c r="I6" i="11"/>
  <c r="H6" i="11"/>
  <c r="G6" i="11"/>
  <c r="F6" i="11"/>
  <c r="E6" i="11"/>
  <c r="D6" i="11"/>
  <c r="C6" i="11"/>
  <c r="O5" i="11"/>
  <c r="N5" i="11"/>
  <c r="M5" i="11"/>
  <c r="L5" i="11"/>
  <c r="K5" i="11"/>
  <c r="J5" i="11"/>
  <c r="I5" i="11"/>
  <c r="H5" i="11"/>
  <c r="G5" i="11"/>
  <c r="F5" i="11"/>
  <c r="E5" i="11"/>
  <c r="D5" i="11"/>
  <c r="C5" i="11"/>
  <c r="O4" i="11"/>
  <c r="N4" i="11"/>
  <c r="M4" i="11"/>
  <c r="L4" i="11"/>
  <c r="K4" i="11"/>
  <c r="J4" i="11"/>
  <c r="I4" i="11"/>
  <c r="H4" i="11"/>
  <c r="G4" i="11"/>
  <c r="F4" i="11"/>
  <c r="E4" i="11"/>
  <c r="D4" i="11"/>
  <c r="C4" i="11"/>
  <c r="O3" i="11"/>
  <c r="N3" i="11"/>
  <c r="M3" i="11"/>
  <c r="L3" i="11"/>
  <c r="K3" i="11"/>
  <c r="J3" i="11"/>
  <c r="I3" i="11"/>
  <c r="H3" i="11"/>
  <c r="G3" i="11"/>
  <c r="F3" i="11"/>
  <c r="E3" i="11"/>
  <c r="D3" i="11"/>
  <c r="C3" i="11"/>
  <c r="J28" i="10"/>
  <c r="I28" i="10"/>
  <c r="H28" i="10"/>
  <c r="G28" i="10"/>
  <c r="F28" i="10"/>
  <c r="E28" i="10"/>
  <c r="D28" i="10"/>
  <c r="C28" i="10"/>
  <c r="J27" i="10"/>
  <c r="I27" i="10"/>
  <c r="H27" i="10"/>
  <c r="G27" i="10"/>
  <c r="F27" i="10"/>
  <c r="E27" i="10"/>
  <c r="D27" i="10"/>
  <c r="C27" i="10"/>
  <c r="J26" i="10"/>
  <c r="I26" i="10"/>
  <c r="H26" i="10"/>
  <c r="G26" i="10"/>
  <c r="F26" i="10"/>
  <c r="E26" i="10"/>
  <c r="D26" i="10"/>
  <c r="C26" i="10"/>
  <c r="J25" i="10"/>
  <c r="I25" i="10"/>
  <c r="H25" i="10"/>
  <c r="G25" i="10"/>
  <c r="F25" i="10"/>
  <c r="E25" i="10"/>
  <c r="D25" i="10"/>
  <c r="C25" i="10"/>
  <c r="J24" i="10"/>
  <c r="I24" i="10"/>
  <c r="H24" i="10"/>
  <c r="G24" i="10"/>
  <c r="F24" i="10"/>
  <c r="E24" i="10"/>
  <c r="D24" i="10"/>
  <c r="C24" i="10"/>
  <c r="J23" i="10"/>
  <c r="I23" i="10"/>
  <c r="H23" i="10"/>
  <c r="G23" i="10"/>
  <c r="F23" i="10"/>
  <c r="E23" i="10"/>
  <c r="D23" i="10"/>
  <c r="C23" i="10"/>
  <c r="J22" i="10"/>
  <c r="I22" i="10"/>
  <c r="H22" i="10"/>
  <c r="G22" i="10"/>
  <c r="F22" i="10"/>
  <c r="E22" i="10"/>
  <c r="D22" i="10"/>
  <c r="C22" i="10"/>
  <c r="J21" i="10"/>
  <c r="I21" i="10"/>
  <c r="H21" i="10"/>
  <c r="G21" i="10"/>
  <c r="F21" i="10"/>
  <c r="E21" i="10"/>
  <c r="D21" i="10"/>
  <c r="C21" i="10"/>
  <c r="J20" i="10"/>
  <c r="I20" i="10"/>
  <c r="H20" i="10"/>
  <c r="G20" i="10"/>
  <c r="F20" i="10"/>
  <c r="E20" i="10"/>
  <c r="D20" i="10"/>
  <c r="C20" i="10"/>
  <c r="J19" i="10"/>
  <c r="I19" i="10"/>
  <c r="H19" i="10"/>
  <c r="G19" i="10"/>
  <c r="F19" i="10"/>
  <c r="E19" i="10"/>
  <c r="D19" i="10"/>
  <c r="C19" i="10"/>
  <c r="J18" i="10"/>
  <c r="I18" i="10"/>
  <c r="H18" i="10"/>
  <c r="G18" i="10"/>
  <c r="F18" i="10"/>
  <c r="E18" i="10"/>
  <c r="D18" i="10"/>
  <c r="C18" i="10"/>
  <c r="J17" i="10"/>
  <c r="I17" i="10"/>
  <c r="H17" i="10"/>
  <c r="G17" i="10"/>
  <c r="F17" i="10"/>
  <c r="E17" i="10"/>
  <c r="D17" i="10"/>
  <c r="C17" i="10"/>
  <c r="J16" i="10"/>
  <c r="I16" i="10"/>
  <c r="H16" i="10"/>
  <c r="G16" i="10"/>
  <c r="F16" i="10"/>
  <c r="E16" i="10"/>
  <c r="D16" i="10"/>
  <c r="C16" i="10"/>
  <c r="J15" i="10"/>
  <c r="I15" i="10"/>
  <c r="H15" i="10"/>
  <c r="G15" i="10"/>
  <c r="F15" i="10"/>
  <c r="E15" i="10"/>
  <c r="D15" i="10"/>
  <c r="C15" i="10"/>
  <c r="J14" i="10"/>
  <c r="I14" i="10"/>
  <c r="H14" i="10"/>
  <c r="G14" i="10"/>
  <c r="F14" i="10"/>
  <c r="E14" i="10"/>
  <c r="D14" i="10"/>
  <c r="C14" i="10"/>
  <c r="J13" i="10"/>
  <c r="I13" i="10"/>
  <c r="H13" i="10"/>
  <c r="G13" i="10"/>
  <c r="F13" i="10"/>
  <c r="E13" i="10"/>
  <c r="D13" i="10"/>
  <c r="C13" i="10"/>
  <c r="J12" i="10"/>
  <c r="I12" i="10"/>
  <c r="H12" i="10"/>
  <c r="G12" i="10"/>
  <c r="F12" i="10"/>
  <c r="E12" i="10"/>
  <c r="D12" i="10"/>
  <c r="C12" i="10"/>
  <c r="J11" i="10"/>
  <c r="I11" i="10"/>
  <c r="H11" i="10"/>
  <c r="G11" i="10"/>
  <c r="F11" i="10"/>
  <c r="E11" i="10"/>
  <c r="D11" i="10"/>
  <c r="C11" i="10"/>
  <c r="J10" i="10"/>
  <c r="I10" i="10"/>
  <c r="H10" i="10"/>
  <c r="G10" i="10"/>
  <c r="F10" i="10"/>
  <c r="E10" i="10"/>
  <c r="D10" i="10"/>
  <c r="C10" i="10"/>
  <c r="J9" i="10"/>
  <c r="I9" i="10"/>
  <c r="H9" i="10"/>
  <c r="G9" i="10"/>
  <c r="F9" i="10"/>
  <c r="E9" i="10"/>
  <c r="D9" i="10"/>
  <c r="C9" i="10"/>
  <c r="J8" i="10"/>
  <c r="I8" i="10"/>
  <c r="H8" i="10"/>
  <c r="G8" i="10"/>
  <c r="F8" i="10"/>
  <c r="E8" i="10"/>
  <c r="D8" i="10"/>
  <c r="C8" i="10"/>
  <c r="J7" i="10"/>
  <c r="I7" i="10"/>
  <c r="H7" i="10"/>
  <c r="G7" i="10"/>
  <c r="F7" i="10"/>
  <c r="E7" i="10"/>
  <c r="D7" i="10"/>
  <c r="C7" i="10"/>
  <c r="J6" i="10"/>
  <c r="I6" i="10"/>
  <c r="H6" i="10"/>
  <c r="G6" i="10"/>
  <c r="F6" i="10"/>
  <c r="E6" i="10"/>
  <c r="D6" i="10"/>
  <c r="C6" i="10"/>
  <c r="J5" i="10"/>
  <c r="I5" i="10"/>
  <c r="H5" i="10"/>
  <c r="G5" i="10"/>
  <c r="F5" i="10"/>
  <c r="E5" i="10"/>
  <c r="D5" i="10"/>
  <c r="C5" i="10"/>
  <c r="J4" i="10"/>
  <c r="I4" i="10"/>
  <c r="H4" i="10"/>
  <c r="G4" i="10"/>
  <c r="F4" i="10"/>
  <c r="E4" i="10"/>
  <c r="D4" i="10"/>
  <c r="C4" i="10"/>
  <c r="J3" i="10"/>
  <c r="I3" i="10"/>
  <c r="H3" i="10"/>
  <c r="G3" i="10"/>
  <c r="F3" i="10"/>
  <c r="E3" i="10"/>
  <c r="D3" i="10"/>
  <c r="C3" i="10"/>
  <c r="C3" i="2"/>
  <c r="D3" i="2"/>
  <c r="E3" i="2"/>
  <c r="F3" i="2"/>
  <c r="G3" i="2"/>
  <c r="H3" i="2"/>
  <c r="I3" i="2"/>
  <c r="J3" i="2"/>
  <c r="K3" i="2"/>
  <c r="L3" i="2"/>
  <c r="M3" i="2"/>
  <c r="N3" i="2"/>
  <c r="O3" i="2"/>
</calcChain>
</file>

<file path=xl/sharedStrings.xml><?xml version="1.0" encoding="utf-8"?>
<sst xmlns="http://schemas.openxmlformats.org/spreadsheetml/2006/main" count="78" uniqueCount="31">
  <si>
    <t>Votos (Ingresa votos totales en columna 1)</t>
  </si>
  <si>
    <t>Curules:</t>
  </si>
  <si>
    <t>Indice</t>
  </si>
  <si>
    <t>Listado Nacional</t>
  </si>
  <si>
    <t>Curules</t>
  </si>
  <si>
    <t>Distrito central</t>
  </si>
  <si>
    <t>Guatemala</t>
  </si>
  <si>
    <t>Sacatepéquez</t>
  </si>
  <si>
    <t>Chimaltenango</t>
  </si>
  <si>
    <t>Escuintla</t>
  </si>
  <si>
    <t>Santa Rosa</t>
  </si>
  <si>
    <t>Sololá</t>
  </si>
  <si>
    <t>Totonicapán</t>
  </si>
  <si>
    <t>Quetzaltenango</t>
  </si>
  <si>
    <t>Suchitepéquez</t>
  </si>
  <si>
    <t>Retalhuleu</t>
  </si>
  <si>
    <t>San Marcos</t>
  </si>
  <si>
    <t>Huehutenango</t>
  </si>
  <si>
    <t>Quiché</t>
  </si>
  <si>
    <t>Alta Verapaz</t>
  </si>
  <si>
    <t>Baja Verapaz</t>
  </si>
  <si>
    <t>Petén</t>
  </si>
  <si>
    <t>Izabal</t>
  </si>
  <si>
    <t>Zacapa</t>
  </si>
  <si>
    <t>Chiquimula</t>
  </si>
  <si>
    <t>Jalapa</t>
  </si>
  <si>
    <t>Jutiapa</t>
  </si>
  <si>
    <t>El progreso</t>
  </si>
  <si>
    <t>Total de curules 160</t>
  </si>
  <si>
    <t>www.legis.gt</t>
  </si>
  <si>
    <t>Listado candidatos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</si>
</sst>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2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4"/>
      <color theme="10"/>
      <name val="Times New Roman"/>
      <family val="1"/>
    </font>
    <font>
      <sz val="20"/>
      <color theme="1"/>
      <name val="Times New Roman"/>
      <family val="1"/>
    </font>
    <font>
      <sz val="2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7" fillId="0" borderId="1" xfId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3" fontId="1" fillId="0" borderId="1" xfId="0" applyNumberFormat="1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protection locked="0"/>
    </xf>
    <xf numFmtId="0" fontId="1" fillId="0" borderId="0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6" xfId="0" applyFont="1" applyBorder="1" applyProtection="1"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6" fillId="0" borderId="0" xfId="1"/>
  </cellXfs>
  <cellStyles count="2">
    <cellStyle name="Hipervínculo" xfId="1" builtinId="8"/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13" Type="http://schemas.openxmlformats.org/officeDocument/2006/relationships/image" Target="../media/image19.png"/><Relationship Id="rId18" Type="http://schemas.openxmlformats.org/officeDocument/2006/relationships/hyperlink" Target="#Main!A1"/><Relationship Id="rId3" Type="http://schemas.openxmlformats.org/officeDocument/2006/relationships/image" Target="../media/image32.jpeg"/><Relationship Id="rId21" Type="http://schemas.openxmlformats.org/officeDocument/2006/relationships/image" Target="../media/image26.png"/><Relationship Id="rId7" Type="http://schemas.openxmlformats.org/officeDocument/2006/relationships/image" Target="../media/image11.jpeg"/><Relationship Id="rId12" Type="http://schemas.openxmlformats.org/officeDocument/2006/relationships/image" Target="../media/image34.png"/><Relationship Id="rId17" Type="http://schemas.openxmlformats.org/officeDocument/2006/relationships/image" Target="../media/image1.jpg"/><Relationship Id="rId2" Type="http://schemas.openxmlformats.org/officeDocument/2006/relationships/image" Target="../media/image3.png"/><Relationship Id="rId16" Type="http://schemas.openxmlformats.org/officeDocument/2006/relationships/image" Target="../media/image25.png"/><Relationship Id="rId20" Type="http://schemas.openxmlformats.org/officeDocument/2006/relationships/image" Target="../media/image8.png"/><Relationship Id="rId1" Type="http://schemas.openxmlformats.org/officeDocument/2006/relationships/image" Target="../media/image2.gif"/><Relationship Id="rId6" Type="http://schemas.openxmlformats.org/officeDocument/2006/relationships/image" Target="../media/image7.png"/><Relationship Id="rId11" Type="http://schemas.openxmlformats.org/officeDocument/2006/relationships/image" Target="../media/image33.jpeg"/><Relationship Id="rId5" Type="http://schemas.openxmlformats.org/officeDocument/2006/relationships/image" Target="../media/image6.png"/><Relationship Id="rId15" Type="http://schemas.openxmlformats.org/officeDocument/2006/relationships/image" Target="../media/image24.jpeg"/><Relationship Id="rId10" Type="http://schemas.openxmlformats.org/officeDocument/2006/relationships/image" Target="../media/image16.jpeg"/><Relationship Id="rId19" Type="http://schemas.openxmlformats.org/officeDocument/2006/relationships/image" Target="../media/image31.png"/><Relationship Id="rId4" Type="http://schemas.openxmlformats.org/officeDocument/2006/relationships/image" Target="../media/image5.png"/><Relationship Id="rId9" Type="http://schemas.openxmlformats.org/officeDocument/2006/relationships/image" Target="../media/image15.jpeg"/><Relationship Id="rId14" Type="http://schemas.openxmlformats.org/officeDocument/2006/relationships/image" Target="../media/image35.jpe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13" Type="http://schemas.openxmlformats.org/officeDocument/2006/relationships/image" Target="../media/image16.jpeg"/><Relationship Id="rId18" Type="http://schemas.openxmlformats.org/officeDocument/2006/relationships/image" Target="../media/image22.png"/><Relationship Id="rId26" Type="http://schemas.openxmlformats.org/officeDocument/2006/relationships/image" Target="../media/image31.png"/><Relationship Id="rId3" Type="http://schemas.openxmlformats.org/officeDocument/2006/relationships/image" Target="../media/image32.jpeg"/><Relationship Id="rId21" Type="http://schemas.openxmlformats.org/officeDocument/2006/relationships/image" Target="../media/image25.png"/><Relationship Id="rId7" Type="http://schemas.openxmlformats.org/officeDocument/2006/relationships/image" Target="../media/image9.jpeg"/><Relationship Id="rId12" Type="http://schemas.openxmlformats.org/officeDocument/2006/relationships/image" Target="../media/image15.jpeg"/><Relationship Id="rId17" Type="http://schemas.openxmlformats.org/officeDocument/2006/relationships/image" Target="../media/image35.jpeg"/><Relationship Id="rId25" Type="http://schemas.openxmlformats.org/officeDocument/2006/relationships/hyperlink" Target="#Main!A1"/><Relationship Id="rId2" Type="http://schemas.openxmlformats.org/officeDocument/2006/relationships/image" Target="../media/image3.png"/><Relationship Id="rId16" Type="http://schemas.openxmlformats.org/officeDocument/2006/relationships/image" Target="../media/image19.png"/><Relationship Id="rId20" Type="http://schemas.openxmlformats.org/officeDocument/2006/relationships/image" Target="../media/image24.jpeg"/><Relationship Id="rId1" Type="http://schemas.openxmlformats.org/officeDocument/2006/relationships/image" Target="../media/image2.gif"/><Relationship Id="rId6" Type="http://schemas.openxmlformats.org/officeDocument/2006/relationships/image" Target="../media/image8.png"/><Relationship Id="rId11" Type="http://schemas.openxmlformats.org/officeDocument/2006/relationships/image" Target="../media/image14.png"/><Relationship Id="rId24" Type="http://schemas.openxmlformats.org/officeDocument/2006/relationships/image" Target="../media/image1.jpg"/><Relationship Id="rId5" Type="http://schemas.openxmlformats.org/officeDocument/2006/relationships/image" Target="../media/image7.png"/><Relationship Id="rId15" Type="http://schemas.openxmlformats.org/officeDocument/2006/relationships/image" Target="../media/image34.png"/><Relationship Id="rId23" Type="http://schemas.openxmlformats.org/officeDocument/2006/relationships/image" Target="../media/image27.jpeg"/><Relationship Id="rId10" Type="http://schemas.openxmlformats.org/officeDocument/2006/relationships/image" Target="../media/image13.png"/><Relationship Id="rId19" Type="http://schemas.openxmlformats.org/officeDocument/2006/relationships/image" Target="../media/image23.png"/><Relationship Id="rId4" Type="http://schemas.openxmlformats.org/officeDocument/2006/relationships/image" Target="../media/image5.png"/><Relationship Id="rId9" Type="http://schemas.openxmlformats.org/officeDocument/2006/relationships/image" Target="../media/image11.jpeg"/><Relationship Id="rId14" Type="http://schemas.openxmlformats.org/officeDocument/2006/relationships/image" Target="../media/image33.jpeg"/><Relationship Id="rId22" Type="http://schemas.openxmlformats.org/officeDocument/2006/relationships/image" Target="../media/image26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26" Type="http://schemas.openxmlformats.org/officeDocument/2006/relationships/image" Target="../media/image1.jpg"/><Relationship Id="rId3" Type="http://schemas.openxmlformats.org/officeDocument/2006/relationships/image" Target="../media/image4.jpeg"/><Relationship Id="rId21" Type="http://schemas.openxmlformats.org/officeDocument/2006/relationships/image" Target="../media/image23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34.png"/><Relationship Id="rId25" Type="http://schemas.openxmlformats.org/officeDocument/2006/relationships/image" Target="../media/image27.jpeg"/><Relationship Id="rId2" Type="http://schemas.openxmlformats.org/officeDocument/2006/relationships/image" Target="../media/image3.png"/><Relationship Id="rId16" Type="http://schemas.openxmlformats.org/officeDocument/2006/relationships/image" Target="../media/image17.jpeg"/><Relationship Id="rId20" Type="http://schemas.openxmlformats.org/officeDocument/2006/relationships/image" Target="../media/image22.png"/><Relationship Id="rId1" Type="http://schemas.openxmlformats.org/officeDocument/2006/relationships/image" Target="../media/image2.gif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24" Type="http://schemas.openxmlformats.org/officeDocument/2006/relationships/image" Target="../media/image26.png"/><Relationship Id="rId5" Type="http://schemas.openxmlformats.org/officeDocument/2006/relationships/image" Target="../media/image6.png"/><Relationship Id="rId15" Type="http://schemas.openxmlformats.org/officeDocument/2006/relationships/image" Target="../media/image16.jpeg"/><Relationship Id="rId23" Type="http://schemas.openxmlformats.org/officeDocument/2006/relationships/image" Target="../media/image25.png"/><Relationship Id="rId28" Type="http://schemas.openxmlformats.org/officeDocument/2006/relationships/image" Target="../media/image31.png"/><Relationship Id="rId10" Type="http://schemas.openxmlformats.org/officeDocument/2006/relationships/image" Target="../media/image11.jpeg"/><Relationship Id="rId19" Type="http://schemas.openxmlformats.org/officeDocument/2006/relationships/image" Target="../media/image35.jpeg"/><Relationship Id="rId4" Type="http://schemas.openxmlformats.org/officeDocument/2006/relationships/image" Target="../media/image5.pn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Relationship Id="rId22" Type="http://schemas.openxmlformats.org/officeDocument/2006/relationships/image" Target="../media/image24.jpeg"/><Relationship Id="rId27" Type="http://schemas.openxmlformats.org/officeDocument/2006/relationships/hyperlink" Target="#Main!A1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26" Type="http://schemas.openxmlformats.org/officeDocument/2006/relationships/image" Target="../media/image1.jpg"/><Relationship Id="rId3" Type="http://schemas.openxmlformats.org/officeDocument/2006/relationships/image" Target="../media/image4.jpeg"/><Relationship Id="rId21" Type="http://schemas.openxmlformats.org/officeDocument/2006/relationships/image" Target="../media/image23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29.png"/><Relationship Id="rId25" Type="http://schemas.openxmlformats.org/officeDocument/2006/relationships/image" Target="../media/image27.jpeg"/><Relationship Id="rId2" Type="http://schemas.openxmlformats.org/officeDocument/2006/relationships/image" Target="../media/image3.png"/><Relationship Id="rId16" Type="http://schemas.openxmlformats.org/officeDocument/2006/relationships/image" Target="../media/image17.jpeg"/><Relationship Id="rId20" Type="http://schemas.openxmlformats.org/officeDocument/2006/relationships/image" Target="../media/image21.png"/><Relationship Id="rId1" Type="http://schemas.openxmlformats.org/officeDocument/2006/relationships/image" Target="../media/image2.gif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24" Type="http://schemas.openxmlformats.org/officeDocument/2006/relationships/image" Target="../media/image26.png"/><Relationship Id="rId5" Type="http://schemas.openxmlformats.org/officeDocument/2006/relationships/image" Target="../media/image6.png"/><Relationship Id="rId15" Type="http://schemas.openxmlformats.org/officeDocument/2006/relationships/image" Target="../media/image16.jpeg"/><Relationship Id="rId23" Type="http://schemas.openxmlformats.org/officeDocument/2006/relationships/image" Target="../media/image25.png"/><Relationship Id="rId28" Type="http://schemas.openxmlformats.org/officeDocument/2006/relationships/image" Target="../media/image31.png"/><Relationship Id="rId10" Type="http://schemas.openxmlformats.org/officeDocument/2006/relationships/image" Target="../media/image11.jpeg"/><Relationship Id="rId19" Type="http://schemas.openxmlformats.org/officeDocument/2006/relationships/image" Target="../media/image30.jpeg"/><Relationship Id="rId4" Type="http://schemas.openxmlformats.org/officeDocument/2006/relationships/image" Target="../media/image5.pn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Relationship Id="rId22" Type="http://schemas.openxmlformats.org/officeDocument/2006/relationships/image" Target="../media/image24.jpeg"/><Relationship Id="rId27" Type="http://schemas.openxmlformats.org/officeDocument/2006/relationships/hyperlink" Target="#Main!A1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jpeg"/><Relationship Id="rId13" Type="http://schemas.openxmlformats.org/officeDocument/2006/relationships/image" Target="../media/image33.jpeg"/><Relationship Id="rId18" Type="http://schemas.openxmlformats.org/officeDocument/2006/relationships/image" Target="../media/image25.png"/><Relationship Id="rId3" Type="http://schemas.openxmlformats.org/officeDocument/2006/relationships/image" Target="../media/image32.jpeg"/><Relationship Id="rId21" Type="http://schemas.openxmlformats.org/officeDocument/2006/relationships/image" Target="../media/image31.png"/><Relationship Id="rId7" Type="http://schemas.openxmlformats.org/officeDocument/2006/relationships/image" Target="../media/image9.jpeg"/><Relationship Id="rId12" Type="http://schemas.openxmlformats.org/officeDocument/2006/relationships/image" Target="../media/image16.jpeg"/><Relationship Id="rId17" Type="http://schemas.openxmlformats.org/officeDocument/2006/relationships/image" Target="../media/image24.jpeg"/><Relationship Id="rId25" Type="http://schemas.openxmlformats.org/officeDocument/2006/relationships/image" Target="../media/image10.jpeg"/><Relationship Id="rId2" Type="http://schemas.openxmlformats.org/officeDocument/2006/relationships/image" Target="../media/image3.png"/><Relationship Id="rId16" Type="http://schemas.openxmlformats.org/officeDocument/2006/relationships/image" Target="../media/image35.jpeg"/><Relationship Id="rId20" Type="http://schemas.openxmlformats.org/officeDocument/2006/relationships/hyperlink" Target="#Main!A1"/><Relationship Id="rId1" Type="http://schemas.openxmlformats.org/officeDocument/2006/relationships/image" Target="../media/image2.gif"/><Relationship Id="rId6" Type="http://schemas.openxmlformats.org/officeDocument/2006/relationships/image" Target="../media/image7.png"/><Relationship Id="rId11" Type="http://schemas.openxmlformats.org/officeDocument/2006/relationships/image" Target="../media/image15.jpeg"/><Relationship Id="rId24" Type="http://schemas.openxmlformats.org/officeDocument/2006/relationships/image" Target="../media/image27.jpeg"/><Relationship Id="rId5" Type="http://schemas.openxmlformats.org/officeDocument/2006/relationships/image" Target="../media/image6.png"/><Relationship Id="rId15" Type="http://schemas.openxmlformats.org/officeDocument/2006/relationships/image" Target="../media/image19.png"/><Relationship Id="rId23" Type="http://schemas.openxmlformats.org/officeDocument/2006/relationships/image" Target="../media/image26.png"/><Relationship Id="rId10" Type="http://schemas.openxmlformats.org/officeDocument/2006/relationships/image" Target="../media/image13.png"/><Relationship Id="rId19" Type="http://schemas.openxmlformats.org/officeDocument/2006/relationships/image" Target="../media/image1.jpg"/><Relationship Id="rId4" Type="http://schemas.openxmlformats.org/officeDocument/2006/relationships/image" Target="../media/image5.png"/><Relationship Id="rId9" Type="http://schemas.openxmlformats.org/officeDocument/2006/relationships/image" Target="../media/image12.png"/><Relationship Id="rId14" Type="http://schemas.openxmlformats.org/officeDocument/2006/relationships/image" Target="../media/image34.png"/><Relationship Id="rId22" Type="http://schemas.openxmlformats.org/officeDocument/2006/relationships/image" Target="../media/image8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26" Type="http://schemas.openxmlformats.org/officeDocument/2006/relationships/hyperlink" Target="#Main!A1"/><Relationship Id="rId3" Type="http://schemas.openxmlformats.org/officeDocument/2006/relationships/image" Target="../media/image4.jpeg"/><Relationship Id="rId21" Type="http://schemas.openxmlformats.org/officeDocument/2006/relationships/image" Target="../media/image22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29.png"/><Relationship Id="rId25" Type="http://schemas.openxmlformats.org/officeDocument/2006/relationships/image" Target="../media/image1.jpg"/><Relationship Id="rId2" Type="http://schemas.openxmlformats.org/officeDocument/2006/relationships/image" Target="../media/image3.png"/><Relationship Id="rId16" Type="http://schemas.openxmlformats.org/officeDocument/2006/relationships/image" Target="../media/image17.jpeg"/><Relationship Id="rId20" Type="http://schemas.openxmlformats.org/officeDocument/2006/relationships/image" Target="../media/image21.png"/><Relationship Id="rId1" Type="http://schemas.openxmlformats.org/officeDocument/2006/relationships/image" Target="../media/image2.gif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24" Type="http://schemas.openxmlformats.org/officeDocument/2006/relationships/image" Target="../media/image27.jpeg"/><Relationship Id="rId5" Type="http://schemas.openxmlformats.org/officeDocument/2006/relationships/image" Target="../media/image6.png"/><Relationship Id="rId15" Type="http://schemas.openxmlformats.org/officeDocument/2006/relationships/image" Target="../media/image16.jpeg"/><Relationship Id="rId23" Type="http://schemas.openxmlformats.org/officeDocument/2006/relationships/image" Target="../media/image25.png"/><Relationship Id="rId10" Type="http://schemas.openxmlformats.org/officeDocument/2006/relationships/image" Target="../media/image11.jpeg"/><Relationship Id="rId19" Type="http://schemas.openxmlformats.org/officeDocument/2006/relationships/image" Target="../media/image30.jpeg"/><Relationship Id="rId4" Type="http://schemas.openxmlformats.org/officeDocument/2006/relationships/image" Target="../media/image5.pn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Relationship Id="rId22" Type="http://schemas.openxmlformats.org/officeDocument/2006/relationships/image" Target="../media/image24.jpeg"/><Relationship Id="rId27" Type="http://schemas.openxmlformats.org/officeDocument/2006/relationships/image" Target="../media/image31.pn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26" Type="http://schemas.openxmlformats.org/officeDocument/2006/relationships/image" Target="../media/image27.jpeg"/><Relationship Id="rId3" Type="http://schemas.openxmlformats.org/officeDocument/2006/relationships/image" Target="../media/image4.jpeg"/><Relationship Id="rId21" Type="http://schemas.openxmlformats.org/officeDocument/2006/relationships/image" Target="../media/image22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29.png"/><Relationship Id="rId25" Type="http://schemas.openxmlformats.org/officeDocument/2006/relationships/image" Target="../media/image26.png"/><Relationship Id="rId2" Type="http://schemas.openxmlformats.org/officeDocument/2006/relationships/image" Target="../media/image3.png"/><Relationship Id="rId16" Type="http://schemas.openxmlformats.org/officeDocument/2006/relationships/image" Target="../media/image17.jpeg"/><Relationship Id="rId20" Type="http://schemas.openxmlformats.org/officeDocument/2006/relationships/image" Target="../media/image21.png"/><Relationship Id="rId29" Type="http://schemas.openxmlformats.org/officeDocument/2006/relationships/image" Target="../media/image31.png"/><Relationship Id="rId1" Type="http://schemas.openxmlformats.org/officeDocument/2006/relationships/image" Target="../media/image2.gif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24" Type="http://schemas.openxmlformats.org/officeDocument/2006/relationships/image" Target="../media/image25.png"/><Relationship Id="rId5" Type="http://schemas.openxmlformats.org/officeDocument/2006/relationships/image" Target="../media/image6.png"/><Relationship Id="rId15" Type="http://schemas.openxmlformats.org/officeDocument/2006/relationships/image" Target="../media/image16.jpeg"/><Relationship Id="rId23" Type="http://schemas.openxmlformats.org/officeDocument/2006/relationships/image" Target="../media/image24.jpeg"/><Relationship Id="rId28" Type="http://schemas.openxmlformats.org/officeDocument/2006/relationships/hyperlink" Target="#Main!A1"/><Relationship Id="rId10" Type="http://schemas.openxmlformats.org/officeDocument/2006/relationships/image" Target="../media/image11.jpeg"/><Relationship Id="rId19" Type="http://schemas.openxmlformats.org/officeDocument/2006/relationships/image" Target="../media/image30.jpeg"/><Relationship Id="rId4" Type="http://schemas.openxmlformats.org/officeDocument/2006/relationships/image" Target="../media/image5.pn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Relationship Id="rId22" Type="http://schemas.openxmlformats.org/officeDocument/2006/relationships/image" Target="../media/image23.png"/><Relationship Id="rId27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5.jpeg"/><Relationship Id="rId18" Type="http://schemas.openxmlformats.org/officeDocument/2006/relationships/image" Target="../media/image35.jpeg"/><Relationship Id="rId26" Type="http://schemas.openxmlformats.org/officeDocument/2006/relationships/image" Target="../media/image1.jpg"/><Relationship Id="rId3" Type="http://schemas.openxmlformats.org/officeDocument/2006/relationships/image" Target="../media/image4.jpeg"/><Relationship Id="rId21" Type="http://schemas.openxmlformats.org/officeDocument/2006/relationships/image" Target="../media/image23.png"/><Relationship Id="rId7" Type="http://schemas.openxmlformats.org/officeDocument/2006/relationships/image" Target="../media/image8.png"/><Relationship Id="rId12" Type="http://schemas.openxmlformats.org/officeDocument/2006/relationships/image" Target="../media/image14.png"/><Relationship Id="rId17" Type="http://schemas.openxmlformats.org/officeDocument/2006/relationships/image" Target="../media/image19.png"/><Relationship Id="rId25" Type="http://schemas.openxmlformats.org/officeDocument/2006/relationships/image" Target="../media/image27.jpeg"/><Relationship Id="rId2" Type="http://schemas.openxmlformats.org/officeDocument/2006/relationships/image" Target="../media/image3.png"/><Relationship Id="rId16" Type="http://schemas.openxmlformats.org/officeDocument/2006/relationships/image" Target="../media/image34.png"/><Relationship Id="rId20" Type="http://schemas.openxmlformats.org/officeDocument/2006/relationships/image" Target="../media/image22.png"/><Relationship Id="rId1" Type="http://schemas.openxmlformats.org/officeDocument/2006/relationships/image" Target="../media/image2.gif"/><Relationship Id="rId6" Type="http://schemas.openxmlformats.org/officeDocument/2006/relationships/image" Target="../media/image7.png"/><Relationship Id="rId11" Type="http://schemas.openxmlformats.org/officeDocument/2006/relationships/image" Target="../media/image13.png"/><Relationship Id="rId24" Type="http://schemas.openxmlformats.org/officeDocument/2006/relationships/image" Target="../media/image26.png"/><Relationship Id="rId5" Type="http://schemas.openxmlformats.org/officeDocument/2006/relationships/image" Target="../media/image6.png"/><Relationship Id="rId15" Type="http://schemas.openxmlformats.org/officeDocument/2006/relationships/image" Target="../media/image17.jpeg"/><Relationship Id="rId23" Type="http://schemas.openxmlformats.org/officeDocument/2006/relationships/image" Target="../media/image25.png"/><Relationship Id="rId28" Type="http://schemas.openxmlformats.org/officeDocument/2006/relationships/image" Target="../media/image31.png"/><Relationship Id="rId10" Type="http://schemas.openxmlformats.org/officeDocument/2006/relationships/image" Target="../media/image12.png"/><Relationship Id="rId19" Type="http://schemas.openxmlformats.org/officeDocument/2006/relationships/image" Target="../media/image21.png"/><Relationship Id="rId4" Type="http://schemas.openxmlformats.org/officeDocument/2006/relationships/image" Target="../media/image5.png"/><Relationship Id="rId9" Type="http://schemas.openxmlformats.org/officeDocument/2006/relationships/image" Target="../media/image11.jpeg"/><Relationship Id="rId14" Type="http://schemas.openxmlformats.org/officeDocument/2006/relationships/image" Target="../media/image16.jpeg"/><Relationship Id="rId22" Type="http://schemas.openxmlformats.org/officeDocument/2006/relationships/image" Target="../media/image24.jpeg"/><Relationship Id="rId27" Type="http://schemas.openxmlformats.org/officeDocument/2006/relationships/hyperlink" Target="#Main!A1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jpeg"/><Relationship Id="rId13" Type="http://schemas.openxmlformats.org/officeDocument/2006/relationships/image" Target="../media/image29.png"/><Relationship Id="rId18" Type="http://schemas.openxmlformats.org/officeDocument/2006/relationships/hyperlink" Target="#Main!A1"/><Relationship Id="rId3" Type="http://schemas.openxmlformats.org/officeDocument/2006/relationships/image" Target="../media/image32.jpeg"/><Relationship Id="rId7" Type="http://schemas.openxmlformats.org/officeDocument/2006/relationships/image" Target="../media/image9.jpeg"/><Relationship Id="rId12" Type="http://schemas.openxmlformats.org/officeDocument/2006/relationships/image" Target="../media/image16.jpeg"/><Relationship Id="rId17" Type="http://schemas.openxmlformats.org/officeDocument/2006/relationships/image" Target="../media/image1.jpg"/><Relationship Id="rId2" Type="http://schemas.openxmlformats.org/officeDocument/2006/relationships/image" Target="../media/image3.png"/><Relationship Id="rId16" Type="http://schemas.openxmlformats.org/officeDocument/2006/relationships/image" Target="../media/image26.png"/><Relationship Id="rId1" Type="http://schemas.openxmlformats.org/officeDocument/2006/relationships/image" Target="../media/image2.gif"/><Relationship Id="rId6" Type="http://schemas.openxmlformats.org/officeDocument/2006/relationships/image" Target="../media/image8.png"/><Relationship Id="rId11" Type="http://schemas.openxmlformats.org/officeDocument/2006/relationships/image" Target="../media/image15.jpeg"/><Relationship Id="rId5" Type="http://schemas.openxmlformats.org/officeDocument/2006/relationships/image" Target="../media/image6.png"/><Relationship Id="rId15" Type="http://schemas.openxmlformats.org/officeDocument/2006/relationships/image" Target="../media/image25.png"/><Relationship Id="rId10" Type="http://schemas.openxmlformats.org/officeDocument/2006/relationships/image" Target="../media/image13.png"/><Relationship Id="rId19" Type="http://schemas.openxmlformats.org/officeDocument/2006/relationships/image" Target="../media/image31.png"/><Relationship Id="rId4" Type="http://schemas.openxmlformats.org/officeDocument/2006/relationships/image" Target="../media/image5.png"/><Relationship Id="rId9" Type="http://schemas.openxmlformats.org/officeDocument/2006/relationships/image" Target="../media/image12.png"/><Relationship Id="rId14" Type="http://schemas.openxmlformats.org/officeDocument/2006/relationships/image" Target="../media/image30.jpeg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26" Type="http://schemas.openxmlformats.org/officeDocument/2006/relationships/image" Target="../media/image27.jpeg"/><Relationship Id="rId3" Type="http://schemas.openxmlformats.org/officeDocument/2006/relationships/image" Target="../media/image4.jpeg"/><Relationship Id="rId21" Type="http://schemas.openxmlformats.org/officeDocument/2006/relationships/image" Target="../media/image22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29.png"/><Relationship Id="rId25" Type="http://schemas.openxmlformats.org/officeDocument/2006/relationships/image" Target="../media/image26.png"/><Relationship Id="rId2" Type="http://schemas.openxmlformats.org/officeDocument/2006/relationships/image" Target="../media/image3.png"/><Relationship Id="rId16" Type="http://schemas.openxmlformats.org/officeDocument/2006/relationships/image" Target="../media/image17.jpeg"/><Relationship Id="rId20" Type="http://schemas.openxmlformats.org/officeDocument/2006/relationships/image" Target="../media/image21.png"/><Relationship Id="rId29" Type="http://schemas.openxmlformats.org/officeDocument/2006/relationships/image" Target="../media/image31.png"/><Relationship Id="rId1" Type="http://schemas.openxmlformats.org/officeDocument/2006/relationships/image" Target="../media/image2.gif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24" Type="http://schemas.openxmlformats.org/officeDocument/2006/relationships/image" Target="../media/image25.png"/><Relationship Id="rId5" Type="http://schemas.openxmlformats.org/officeDocument/2006/relationships/image" Target="../media/image6.png"/><Relationship Id="rId15" Type="http://schemas.openxmlformats.org/officeDocument/2006/relationships/image" Target="../media/image16.jpeg"/><Relationship Id="rId23" Type="http://schemas.openxmlformats.org/officeDocument/2006/relationships/image" Target="../media/image24.jpeg"/><Relationship Id="rId28" Type="http://schemas.openxmlformats.org/officeDocument/2006/relationships/hyperlink" Target="#Main!A1"/><Relationship Id="rId10" Type="http://schemas.openxmlformats.org/officeDocument/2006/relationships/image" Target="../media/image11.jpeg"/><Relationship Id="rId19" Type="http://schemas.openxmlformats.org/officeDocument/2006/relationships/image" Target="../media/image30.jpeg"/><Relationship Id="rId4" Type="http://schemas.openxmlformats.org/officeDocument/2006/relationships/image" Target="../media/image5.pn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Relationship Id="rId22" Type="http://schemas.openxmlformats.org/officeDocument/2006/relationships/image" Target="../media/image23.png"/><Relationship Id="rId27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26" Type="http://schemas.openxmlformats.org/officeDocument/2006/relationships/image" Target="../media/image27.jpeg"/><Relationship Id="rId3" Type="http://schemas.openxmlformats.org/officeDocument/2006/relationships/image" Target="../media/image4.jpeg"/><Relationship Id="rId21" Type="http://schemas.openxmlformats.org/officeDocument/2006/relationships/image" Target="../media/image22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18.png"/><Relationship Id="rId25" Type="http://schemas.openxmlformats.org/officeDocument/2006/relationships/image" Target="../media/image26.png"/><Relationship Id="rId2" Type="http://schemas.openxmlformats.org/officeDocument/2006/relationships/image" Target="../media/image3.png"/><Relationship Id="rId16" Type="http://schemas.openxmlformats.org/officeDocument/2006/relationships/image" Target="../media/image17.jpeg"/><Relationship Id="rId20" Type="http://schemas.openxmlformats.org/officeDocument/2006/relationships/image" Target="../media/image21.png"/><Relationship Id="rId29" Type="http://schemas.openxmlformats.org/officeDocument/2006/relationships/image" Target="../media/image28.png"/><Relationship Id="rId1" Type="http://schemas.openxmlformats.org/officeDocument/2006/relationships/image" Target="../media/image2.gif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24" Type="http://schemas.openxmlformats.org/officeDocument/2006/relationships/image" Target="../media/image25.png"/><Relationship Id="rId5" Type="http://schemas.openxmlformats.org/officeDocument/2006/relationships/image" Target="../media/image6.png"/><Relationship Id="rId15" Type="http://schemas.openxmlformats.org/officeDocument/2006/relationships/image" Target="../media/image16.jpeg"/><Relationship Id="rId23" Type="http://schemas.openxmlformats.org/officeDocument/2006/relationships/image" Target="../media/image24.jpeg"/><Relationship Id="rId28" Type="http://schemas.openxmlformats.org/officeDocument/2006/relationships/hyperlink" Target="#Main!A1"/><Relationship Id="rId10" Type="http://schemas.openxmlformats.org/officeDocument/2006/relationships/image" Target="../media/image11.jpeg"/><Relationship Id="rId19" Type="http://schemas.openxmlformats.org/officeDocument/2006/relationships/image" Target="../media/image20.jpeg"/><Relationship Id="rId4" Type="http://schemas.openxmlformats.org/officeDocument/2006/relationships/image" Target="../media/image5.pn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Relationship Id="rId22" Type="http://schemas.openxmlformats.org/officeDocument/2006/relationships/image" Target="../media/image23.png"/><Relationship Id="rId27" Type="http://schemas.openxmlformats.org/officeDocument/2006/relationships/image" Target="../media/image1.jpg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5.jpeg"/><Relationship Id="rId18" Type="http://schemas.openxmlformats.org/officeDocument/2006/relationships/image" Target="../media/image30.jpeg"/><Relationship Id="rId26" Type="http://schemas.openxmlformats.org/officeDocument/2006/relationships/image" Target="../media/image31.png"/><Relationship Id="rId3" Type="http://schemas.openxmlformats.org/officeDocument/2006/relationships/image" Target="../media/image4.jpeg"/><Relationship Id="rId21" Type="http://schemas.openxmlformats.org/officeDocument/2006/relationships/image" Target="../media/image23.png"/><Relationship Id="rId7" Type="http://schemas.openxmlformats.org/officeDocument/2006/relationships/image" Target="../media/image8.png"/><Relationship Id="rId12" Type="http://schemas.openxmlformats.org/officeDocument/2006/relationships/image" Target="../media/image14.png"/><Relationship Id="rId17" Type="http://schemas.openxmlformats.org/officeDocument/2006/relationships/image" Target="../media/image19.png"/><Relationship Id="rId25" Type="http://schemas.openxmlformats.org/officeDocument/2006/relationships/hyperlink" Target="#Main!A1"/><Relationship Id="rId2" Type="http://schemas.openxmlformats.org/officeDocument/2006/relationships/image" Target="../media/image3.png"/><Relationship Id="rId16" Type="http://schemas.openxmlformats.org/officeDocument/2006/relationships/image" Target="../media/image29.png"/><Relationship Id="rId20" Type="http://schemas.openxmlformats.org/officeDocument/2006/relationships/image" Target="../media/image22.png"/><Relationship Id="rId1" Type="http://schemas.openxmlformats.org/officeDocument/2006/relationships/image" Target="../media/image2.gif"/><Relationship Id="rId6" Type="http://schemas.openxmlformats.org/officeDocument/2006/relationships/image" Target="../media/image7.png"/><Relationship Id="rId11" Type="http://schemas.openxmlformats.org/officeDocument/2006/relationships/image" Target="../media/image13.png"/><Relationship Id="rId24" Type="http://schemas.openxmlformats.org/officeDocument/2006/relationships/image" Target="../media/image1.jpg"/><Relationship Id="rId5" Type="http://schemas.openxmlformats.org/officeDocument/2006/relationships/image" Target="../media/image6.png"/><Relationship Id="rId15" Type="http://schemas.openxmlformats.org/officeDocument/2006/relationships/image" Target="../media/image17.jpeg"/><Relationship Id="rId23" Type="http://schemas.openxmlformats.org/officeDocument/2006/relationships/image" Target="../media/image26.png"/><Relationship Id="rId10" Type="http://schemas.openxmlformats.org/officeDocument/2006/relationships/image" Target="../media/image12.png"/><Relationship Id="rId19" Type="http://schemas.openxmlformats.org/officeDocument/2006/relationships/image" Target="../media/image21.png"/><Relationship Id="rId4" Type="http://schemas.openxmlformats.org/officeDocument/2006/relationships/image" Target="../media/image5.png"/><Relationship Id="rId9" Type="http://schemas.openxmlformats.org/officeDocument/2006/relationships/image" Target="../media/image11.jpeg"/><Relationship Id="rId14" Type="http://schemas.openxmlformats.org/officeDocument/2006/relationships/image" Target="../media/image16.jpeg"/><Relationship Id="rId22" Type="http://schemas.openxmlformats.org/officeDocument/2006/relationships/image" Target="../media/image25.png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13" Type="http://schemas.openxmlformats.org/officeDocument/2006/relationships/image" Target="../media/image29.png"/><Relationship Id="rId18" Type="http://schemas.openxmlformats.org/officeDocument/2006/relationships/image" Target="../media/image24.jpeg"/><Relationship Id="rId3" Type="http://schemas.openxmlformats.org/officeDocument/2006/relationships/image" Target="../media/image32.jpeg"/><Relationship Id="rId21" Type="http://schemas.openxmlformats.org/officeDocument/2006/relationships/image" Target="../media/image1.jpg"/><Relationship Id="rId7" Type="http://schemas.openxmlformats.org/officeDocument/2006/relationships/image" Target="../media/image11.jpeg"/><Relationship Id="rId12" Type="http://schemas.openxmlformats.org/officeDocument/2006/relationships/image" Target="../media/image17.jpeg"/><Relationship Id="rId17" Type="http://schemas.openxmlformats.org/officeDocument/2006/relationships/image" Target="../media/image22.png"/><Relationship Id="rId2" Type="http://schemas.openxmlformats.org/officeDocument/2006/relationships/image" Target="../media/image3.png"/><Relationship Id="rId16" Type="http://schemas.openxmlformats.org/officeDocument/2006/relationships/image" Target="../media/image21.png"/><Relationship Id="rId20" Type="http://schemas.openxmlformats.org/officeDocument/2006/relationships/image" Target="../media/image27.jpeg"/><Relationship Id="rId1" Type="http://schemas.openxmlformats.org/officeDocument/2006/relationships/image" Target="../media/image2.gif"/><Relationship Id="rId6" Type="http://schemas.openxmlformats.org/officeDocument/2006/relationships/image" Target="../media/image10.jpeg"/><Relationship Id="rId11" Type="http://schemas.openxmlformats.org/officeDocument/2006/relationships/image" Target="../media/image16.jpeg"/><Relationship Id="rId5" Type="http://schemas.openxmlformats.org/officeDocument/2006/relationships/image" Target="../media/image6.png"/><Relationship Id="rId15" Type="http://schemas.openxmlformats.org/officeDocument/2006/relationships/image" Target="../media/image30.jpeg"/><Relationship Id="rId23" Type="http://schemas.openxmlformats.org/officeDocument/2006/relationships/image" Target="../media/image31.png"/><Relationship Id="rId10" Type="http://schemas.openxmlformats.org/officeDocument/2006/relationships/image" Target="../media/image15.jpeg"/><Relationship Id="rId19" Type="http://schemas.openxmlformats.org/officeDocument/2006/relationships/image" Target="../media/image25.png"/><Relationship Id="rId4" Type="http://schemas.openxmlformats.org/officeDocument/2006/relationships/image" Target="../media/image5.png"/><Relationship Id="rId9" Type="http://schemas.openxmlformats.org/officeDocument/2006/relationships/image" Target="../media/image14.png"/><Relationship Id="rId14" Type="http://schemas.openxmlformats.org/officeDocument/2006/relationships/image" Target="../media/image19.png"/><Relationship Id="rId22" Type="http://schemas.openxmlformats.org/officeDocument/2006/relationships/hyperlink" Target="#Main!A1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jpeg"/><Relationship Id="rId13" Type="http://schemas.openxmlformats.org/officeDocument/2006/relationships/image" Target="../media/image21.png"/><Relationship Id="rId18" Type="http://schemas.openxmlformats.org/officeDocument/2006/relationships/image" Target="../media/image1.jpg"/><Relationship Id="rId3" Type="http://schemas.openxmlformats.org/officeDocument/2006/relationships/image" Target="../media/image4.jpeg"/><Relationship Id="rId7" Type="http://schemas.openxmlformats.org/officeDocument/2006/relationships/image" Target="../media/image13.png"/><Relationship Id="rId12" Type="http://schemas.openxmlformats.org/officeDocument/2006/relationships/image" Target="../media/image35.jpeg"/><Relationship Id="rId17" Type="http://schemas.openxmlformats.org/officeDocument/2006/relationships/image" Target="../media/image27.jpeg"/><Relationship Id="rId2" Type="http://schemas.openxmlformats.org/officeDocument/2006/relationships/image" Target="../media/image3.png"/><Relationship Id="rId16" Type="http://schemas.openxmlformats.org/officeDocument/2006/relationships/image" Target="../media/image24.jpeg"/><Relationship Id="rId20" Type="http://schemas.openxmlformats.org/officeDocument/2006/relationships/image" Target="../media/image31.png"/><Relationship Id="rId1" Type="http://schemas.openxmlformats.org/officeDocument/2006/relationships/image" Target="../media/image2.gif"/><Relationship Id="rId6" Type="http://schemas.openxmlformats.org/officeDocument/2006/relationships/image" Target="../media/image11.jpeg"/><Relationship Id="rId11" Type="http://schemas.openxmlformats.org/officeDocument/2006/relationships/image" Target="../media/image34.png"/><Relationship Id="rId5" Type="http://schemas.openxmlformats.org/officeDocument/2006/relationships/image" Target="../media/image10.jpeg"/><Relationship Id="rId15" Type="http://schemas.openxmlformats.org/officeDocument/2006/relationships/image" Target="../media/image23.png"/><Relationship Id="rId10" Type="http://schemas.openxmlformats.org/officeDocument/2006/relationships/image" Target="../media/image17.jpeg"/><Relationship Id="rId19" Type="http://schemas.openxmlformats.org/officeDocument/2006/relationships/hyperlink" Target="#Main!A1"/><Relationship Id="rId4" Type="http://schemas.openxmlformats.org/officeDocument/2006/relationships/image" Target="../media/image6.png"/><Relationship Id="rId9" Type="http://schemas.openxmlformats.org/officeDocument/2006/relationships/image" Target="../media/image16.jpeg"/><Relationship Id="rId14" Type="http://schemas.openxmlformats.org/officeDocument/2006/relationships/image" Target="../media/image22.png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jpeg"/><Relationship Id="rId13" Type="http://schemas.openxmlformats.org/officeDocument/2006/relationships/image" Target="../media/image34.png"/><Relationship Id="rId18" Type="http://schemas.openxmlformats.org/officeDocument/2006/relationships/image" Target="../media/image23.png"/><Relationship Id="rId3" Type="http://schemas.openxmlformats.org/officeDocument/2006/relationships/image" Target="../media/image4.jpeg"/><Relationship Id="rId21" Type="http://schemas.openxmlformats.org/officeDocument/2006/relationships/image" Target="../media/image27.jpeg"/><Relationship Id="rId7" Type="http://schemas.openxmlformats.org/officeDocument/2006/relationships/image" Target="../media/image10.jpeg"/><Relationship Id="rId12" Type="http://schemas.openxmlformats.org/officeDocument/2006/relationships/image" Target="../media/image17.jpeg"/><Relationship Id="rId17" Type="http://schemas.openxmlformats.org/officeDocument/2006/relationships/image" Target="../media/image22.png"/><Relationship Id="rId2" Type="http://schemas.openxmlformats.org/officeDocument/2006/relationships/image" Target="../media/image3.png"/><Relationship Id="rId16" Type="http://schemas.openxmlformats.org/officeDocument/2006/relationships/image" Target="../media/image21.png"/><Relationship Id="rId20" Type="http://schemas.openxmlformats.org/officeDocument/2006/relationships/image" Target="../media/image25.png"/><Relationship Id="rId1" Type="http://schemas.openxmlformats.org/officeDocument/2006/relationships/image" Target="../media/image2.gif"/><Relationship Id="rId6" Type="http://schemas.openxmlformats.org/officeDocument/2006/relationships/image" Target="../media/image7.png"/><Relationship Id="rId11" Type="http://schemas.openxmlformats.org/officeDocument/2006/relationships/image" Target="../media/image16.jpeg"/><Relationship Id="rId24" Type="http://schemas.openxmlformats.org/officeDocument/2006/relationships/image" Target="../media/image31.png"/><Relationship Id="rId5" Type="http://schemas.openxmlformats.org/officeDocument/2006/relationships/image" Target="../media/image6.png"/><Relationship Id="rId15" Type="http://schemas.openxmlformats.org/officeDocument/2006/relationships/image" Target="../media/image35.jpeg"/><Relationship Id="rId23" Type="http://schemas.openxmlformats.org/officeDocument/2006/relationships/hyperlink" Target="#Main!A1"/><Relationship Id="rId10" Type="http://schemas.openxmlformats.org/officeDocument/2006/relationships/image" Target="../media/image15.jpeg"/><Relationship Id="rId19" Type="http://schemas.openxmlformats.org/officeDocument/2006/relationships/image" Target="../media/image24.jpeg"/><Relationship Id="rId4" Type="http://schemas.openxmlformats.org/officeDocument/2006/relationships/image" Target="../media/image5.png"/><Relationship Id="rId9" Type="http://schemas.openxmlformats.org/officeDocument/2006/relationships/image" Target="../media/image14.png"/><Relationship Id="rId14" Type="http://schemas.openxmlformats.org/officeDocument/2006/relationships/image" Target="../media/image19.png"/><Relationship Id="rId22" Type="http://schemas.openxmlformats.org/officeDocument/2006/relationships/image" Target="../media/image1.jpg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13" Type="http://schemas.openxmlformats.org/officeDocument/2006/relationships/image" Target="../media/image35.jpeg"/><Relationship Id="rId18" Type="http://schemas.openxmlformats.org/officeDocument/2006/relationships/image" Target="../media/image25.png"/><Relationship Id="rId3" Type="http://schemas.openxmlformats.org/officeDocument/2006/relationships/image" Target="../media/image4.jpeg"/><Relationship Id="rId21" Type="http://schemas.openxmlformats.org/officeDocument/2006/relationships/image" Target="../media/image31.png"/><Relationship Id="rId7" Type="http://schemas.openxmlformats.org/officeDocument/2006/relationships/image" Target="../media/image11.jpeg"/><Relationship Id="rId12" Type="http://schemas.openxmlformats.org/officeDocument/2006/relationships/image" Target="../media/image19.png"/><Relationship Id="rId17" Type="http://schemas.openxmlformats.org/officeDocument/2006/relationships/image" Target="../media/image24.jpeg"/><Relationship Id="rId2" Type="http://schemas.openxmlformats.org/officeDocument/2006/relationships/image" Target="../media/image3.png"/><Relationship Id="rId16" Type="http://schemas.openxmlformats.org/officeDocument/2006/relationships/image" Target="../media/image23.png"/><Relationship Id="rId20" Type="http://schemas.openxmlformats.org/officeDocument/2006/relationships/hyperlink" Target="#Main!A1"/><Relationship Id="rId1" Type="http://schemas.openxmlformats.org/officeDocument/2006/relationships/image" Target="../media/image2.gif"/><Relationship Id="rId6" Type="http://schemas.openxmlformats.org/officeDocument/2006/relationships/image" Target="../media/image7.png"/><Relationship Id="rId11" Type="http://schemas.openxmlformats.org/officeDocument/2006/relationships/image" Target="../media/image17.jpeg"/><Relationship Id="rId24" Type="http://schemas.openxmlformats.org/officeDocument/2006/relationships/image" Target="../media/image13.png"/><Relationship Id="rId5" Type="http://schemas.openxmlformats.org/officeDocument/2006/relationships/image" Target="../media/image6.png"/><Relationship Id="rId15" Type="http://schemas.openxmlformats.org/officeDocument/2006/relationships/image" Target="../media/image22.png"/><Relationship Id="rId23" Type="http://schemas.openxmlformats.org/officeDocument/2006/relationships/image" Target="../media/image9.jpeg"/><Relationship Id="rId10" Type="http://schemas.openxmlformats.org/officeDocument/2006/relationships/image" Target="../media/image16.jpeg"/><Relationship Id="rId19" Type="http://schemas.openxmlformats.org/officeDocument/2006/relationships/image" Target="../media/image1.jpg"/><Relationship Id="rId4" Type="http://schemas.openxmlformats.org/officeDocument/2006/relationships/image" Target="../media/image5.png"/><Relationship Id="rId9" Type="http://schemas.openxmlformats.org/officeDocument/2006/relationships/image" Target="../media/image15.jpeg"/><Relationship Id="rId14" Type="http://schemas.openxmlformats.org/officeDocument/2006/relationships/image" Target="../media/image21.png"/><Relationship Id="rId22" Type="http://schemas.openxmlformats.org/officeDocument/2006/relationships/image" Target="../media/image8.png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7.jpeg"/><Relationship Id="rId18" Type="http://schemas.openxmlformats.org/officeDocument/2006/relationships/image" Target="../media/image22.png"/><Relationship Id="rId3" Type="http://schemas.openxmlformats.org/officeDocument/2006/relationships/image" Target="../media/image4.jpeg"/><Relationship Id="rId21" Type="http://schemas.openxmlformats.org/officeDocument/2006/relationships/image" Target="../media/image27.jpeg"/><Relationship Id="rId7" Type="http://schemas.openxmlformats.org/officeDocument/2006/relationships/image" Target="../media/image8.png"/><Relationship Id="rId12" Type="http://schemas.openxmlformats.org/officeDocument/2006/relationships/image" Target="../media/image16.jpeg"/><Relationship Id="rId17" Type="http://schemas.openxmlformats.org/officeDocument/2006/relationships/image" Target="../media/image21.png"/><Relationship Id="rId2" Type="http://schemas.openxmlformats.org/officeDocument/2006/relationships/image" Target="../media/image3.png"/><Relationship Id="rId16" Type="http://schemas.openxmlformats.org/officeDocument/2006/relationships/image" Target="../media/image35.jpeg"/><Relationship Id="rId20" Type="http://schemas.openxmlformats.org/officeDocument/2006/relationships/image" Target="../media/image25.png"/><Relationship Id="rId1" Type="http://schemas.openxmlformats.org/officeDocument/2006/relationships/image" Target="../media/image2.gif"/><Relationship Id="rId6" Type="http://schemas.openxmlformats.org/officeDocument/2006/relationships/image" Target="../media/image7.png"/><Relationship Id="rId11" Type="http://schemas.openxmlformats.org/officeDocument/2006/relationships/image" Target="../media/image15.jpeg"/><Relationship Id="rId24" Type="http://schemas.openxmlformats.org/officeDocument/2006/relationships/image" Target="../media/image31.png"/><Relationship Id="rId5" Type="http://schemas.openxmlformats.org/officeDocument/2006/relationships/image" Target="../media/image6.png"/><Relationship Id="rId15" Type="http://schemas.openxmlformats.org/officeDocument/2006/relationships/image" Target="../media/image19.png"/><Relationship Id="rId23" Type="http://schemas.openxmlformats.org/officeDocument/2006/relationships/hyperlink" Target="#Main!A1"/><Relationship Id="rId10" Type="http://schemas.openxmlformats.org/officeDocument/2006/relationships/image" Target="../media/image14.png"/><Relationship Id="rId19" Type="http://schemas.openxmlformats.org/officeDocument/2006/relationships/image" Target="../media/image24.jpeg"/><Relationship Id="rId4" Type="http://schemas.openxmlformats.org/officeDocument/2006/relationships/image" Target="../media/image5.png"/><Relationship Id="rId9" Type="http://schemas.openxmlformats.org/officeDocument/2006/relationships/image" Target="../media/image13.png"/><Relationship Id="rId14" Type="http://schemas.openxmlformats.org/officeDocument/2006/relationships/image" Target="../media/image34.png"/><Relationship Id="rId22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26" Type="http://schemas.openxmlformats.org/officeDocument/2006/relationships/image" Target="../media/image27.jpeg"/><Relationship Id="rId3" Type="http://schemas.openxmlformats.org/officeDocument/2006/relationships/image" Target="../media/image4.jpeg"/><Relationship Id="rId21" Type="http://schemas.openxmlformats.org/officeDocument/2006/relationships/image" Target="../media/image22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29.png"/><Relationship Id="rId25" Type="http://schemas.openxmlformats.org/officeDocument/2006/relationships/image" Target="../media/image26.png"/><Relationship Id="rId2" Type="http://schemas.openxmlformats.org/officeDocument/2006/relationships/image" Target="../media/image3.png"/><Relationship Id="rId16" Type="http://schemas.openxmlformats.org/officeDocument/2006/relationships/image" Target="../media/image17.jpeg"/><Relationship Id="rId20" Type="http://schemas.openxmlformats.org/officeDocument/2006/relationships/image" Target="../media/image21.png"/><Relationship Id="rId29" Type="http://schemas.openxmlformats.org/officeDocument/2006/relationships/image" Target="../media/image31.png"/><Relationship Id="rId1" Type="http://schemas.openxmlformats.org/officeDocument/2006/relationships/image" Target="../media/image2.gif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24" Type="http://schemas.openxmlformats.org/officeDocument/2006/relationships/image" Target="../media/image25.png"/><Relationship Id="rId5" Type="http://schemas.openxmlformats.org/officeDocument/2006/relationships/image" Target="../media/image6.png"/><Relationship Id="rId15" Type="http://schemas.openxmlformats.org/officeDocument/2006/relationships/image" Target="../media/image16.jpeg"/><Relationship Id="rId23" Type="http://schemas.openxmlformats.org/officeDocument/2006/relationships/image" Target="../media/image24.jpeg"/><Relationship Id="rId28" Type="http://schemas.openxmlformats.org/officeDocument/2006/relationships/hyperlink" Target="#Main!A1"/><Relationship Id="rId10" Type="http://schemas.openxmlformats.org/officeDocument/2006/relationships/image" Target="../media/image11.jpeg"/><Relationship Id="rId19" Type="http://schemas.openxmlformats.org/officeDocument/2006/relationships/image" Target="../media/image30.jpeg"/><Relationship Id="rId4" Type="http://schemas.openxmlformats.org/officeDocument/2006/relationships/image" Target="../media/image5.pn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Relationship Id="rId22" Type="http://schemas.openxmlformats.org/officeDocument/2006/relationships/image" Target="../media/image23.png"/><Relationship Id="rId27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26" Type="http://schemas.openxmlformats.org/officeDocument/2006/relationships/image" Target="../media/image27.jpeg"/><Relationship Id="rId3" Type="http://schemas.openxmlformats.org/officeDocument/2006/relationships/image" Target="../media/image4.jpeg"/><Relationship Id="rId21" Type="http://schemas.openxmlformats.org/officeDocument/2006/relationships/image" Target="../media/image22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29.png"/><Relationship Id="rId25" Type="http://schemas.openxmlformats.org/officeDocument/2006/relationships/image" Target="../media/image26.png"/><Relationship Id="rId2" Type="http://schemas.openxmlformats.org/officeDocument/2006/relationships/image" Target="../media/image3.png"/><Relationship Id="rId16" Type="http://schemas.openxmlformats.org/officeDocument/2006/relationships/image" Target="../media/image17.jpeg"/><Relationship Id="rId20" Type="http://schemas.openxmlformats.org/officeDocument/2006/relationships/image" Target="../media/image21.png"/><Relationship Id="rId29" Type="http://schemas.openxmlformats.org/officeDocument/2006/relationships/image" Target="../media/image31.png"/><Relationship Id="rId1" Type="http://schemas.openxmlformats.org/officeDocument/2006/relationships/image" Target="../media/image2.gif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24" Type="http://schemas.openxmlformats.org/officeDocument/2006/relationships/image" Target="../media/image25.png"/><Relationship Id="rId5" Type="http://schemas.openxmlformats.org/officeDocument/2006/relationships/image" Target="../media/image6.png"/><Relationship Id="rId15" Type="http://schemas.openxmlformats.org/officeDocument/2006/relationships/image" Target="../media/image16.jpeg"/><Relationship Id="rId23" Type="http://schemas.openxmlformats.org/officeDocument/2006/relationships/image" Target="../media/image24.jpeg"/><Relationship Id="rId28" Type="http://schemas.openxmlformats.org/officeDocument/2006/relationships/hyperlink" Target="#Main!A1"/><Relationship Id="rId10" Type="http://schemas.openxmlformats.org/officeDocument/2006/relationships/image" Target="../media/image11.jpeg"/><Relationship Id="rId19" Type="http://schemas.openxmlformats.org/officeDocument/2006/relationships/image" Target="../media/image30.jpeg"/><Relationship Id="rId4" Type="http://schemas.openxmlformats.org/officeDocument/2006/relationships/image" Target="../media/image5.pn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Relationship Id="rId22" Type="http://schemas.openxmlformats.org/officeDocument/2006/relationships/image" Target="../media/image23.png"/><Relationship Id="rId27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13" Type="http://schemas.openxmlformats.org/officeDocument/2006/relationships/image" Target="../media/image15.jpeg"/><Relationship Id="rId18" Type="http://schemas.openxmlformats.org/officeDocument/2006/relationships/image" Target="../media/image30.jpeg"/><Relationship Id="rId26" Type="http://schemas.openxmlformats.org/officeDocument/2006/relationships/image" Target="../media/image31.png"/><Relationship Id="rId3" Type="http://schemas.openxmlformats.org/officeDocument/2006/relationships/image" Target="../media/image32.jpeg"/><Relationship Id="rId21" Type="http://schemas.openxmlformats.org/officeDocument/2006/relationships/image" Target="../media/image23.png"/><Relationship Id="rId7" Type="http://schemas.openxmlformats.org/officeDocument/2006/relationships/image" Target="../media/image9.jpeg"/><Relationship Id="rId12" Type="http://schemas.openxmlformats.org/officeDocument/2006/relationships/image" Target="../media/image14.png"/><Relationship Id="rId17" Type="http://schemas.openxmlformats.org/officeDocument/2006/relationships/image" Target="../media/image19.png"/><Relationship Id="rId25" Type="http://schemas.openxmlformats.org/officeDocument/2006/relationships/hyperlink" Target="#Main!A1"/><Relationship Id="rId2" Type="http://schemas.openxmlformats.org/officeDocument/2006/relationships/image" Target="../media/image3.png"/><Relationship Id="rId16" Type="http://schemas.openxmlformats.org/officeDocument/2006/relationships/image" Target="../media/image29.png"/><Relationship Id="rId20" Type="http://schemas.openxmlformats.org/officeDocument/2006/relationships/image" Target="../media/image22.png"/><Relationship Id="rId1" Type="http://schemas.openxmlformats.org/officeDocument/2006/relationships/image" Target="../media/image2.gif"/><Relationship Id="rId6" Type="http://schemas.openxmlformats.org/officeDocument/2006/relationships/image" Target="../media/image7.png"/><Relationship Id="rId11" Type="http://schemas.openxmlformats.org/officeDocument/2006/relationships/image" Target="../media/image13.png"/><Relationship Id="rId24" Type="http://schemas.openxmlformats.org/officeDocument/2006/relationships/image" Target="../media/image1.jpg"/><Relationship Id="rId5" Type="http://schemas.openxmlformats.org/officeDocument/2006/relationships/image" Target="../media/image6.png"/><Relationship Id="rId15" Type="http://schemas.openxmlformats.org/officeDocument/2006/relationships/image" Target="../media/image33.jpeg"/><Relationship Id="rId23" Type="http://schemas.openxmlformats.org/officeDocument/2006/relationships/image" Target="../media/image27.jpeg"/><Relationship Id="rId10" Type="http://schemas.openxmlformats.org/officeDocument/2006/relationships/image" Target="../media/image12.png"/><Relationship Id="rId19" Type="http://schemas.openxmlformats.org/officeDocument/2006/relationships/image" Target="../media/image21.png"/><Relationship Id="rId4" Type="http://schemas.openxmlformats.org/officeDocument/2006/relationships/image" Target="../media/image5.png"/><Relationship Id="rId9" Type="http://schemas.openxmlformats.org/officeDocument/2006/relationships/image" Target="../media/image11.jpeg"/><Relationship Id="rId14" Type="http://schemas.openxmlformats.org/officeDocument/2006/relationships/image" Target="../media/image16.jpeg"/><Relationship Id="rId22" Type="http://schemas.openxmlformats.org/officeDocument/2006/relationships/image" Target="../media/image24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26" Type="http://schemas.openxmlformats.org/officeDocument/2006/relationships/image" Target="../media/image27.jpeg"/><Relationship Id="rId3" Type="http://schemas.openxmlformats.org/officeDocument/2006/relationships/image" Target="../media/image32.jpeg"/><Relationship Id="rId21" Type="http://schemas.openxmlformats.org/officeDocument/2006/relationships/image" Target="../media/image22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29.png"/><Relationship Id="rId25" Type="http://schemas.openxmlformats.org/officeDocument/2006/relationships/image" Target="../media/image26.png"/><Relationship Id="rId2" Type="http://schemas.openxmlformats.org/officeDocument/2006/relationships/image" Target="../media/image3.png"/><Relationship Id="rId16" Type="http://schemas.openxmlformats.org/officeDocument/2006/relationships/image" Target="../media/image33.jpeg"/><Relationship Id="rId20" Type="http://schemas.openxmlformats.org/officeDocument/2006/relationships/image" Target="../media/image21.png"/><Relationship Id="rId29" Type="http://schemas.openxmlformats.org/officeDocument/2006/relationships/image" Target="../media/image31.png"/><Relationship Id="rId1" Type="http://schemas.openxmlformats.org/officeDocument/2006/relationships/image" Target="../media/image2.gif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24" Type="http://schemas.openxmlformats.org/officeDocument/2006/relationships/image" Target="../media/image25.png"/><Relationship Id="rId5" Type="http://schemas.openxmlformats.org/officeDocument/2006/relationships/image" Target="../media/image6.png"/><Relationship Id="rId15" Type="http://schemas.openxmlformats.org/officeDocument/2006/relationships/image" Target="../media/image16.jpeg"/><Relationship Id="rId23" Type="http://schemas.openxmlformats.org/officeDocument/2006/relationships/image" Target="../media/image24.jpeg"/><Relationship Id="rId28" Type="http://schemas.openxmlformats.org/officeDocument/2006/relationships/hyperlink" Target="#Main!A1"/><Relationship Id="rId10" Type="http://schemas.openxmlformats.org/officeDocument/2006/relationships/image" Target="../media/image11.jpeg"/><Relationship Id="rId19" Type="http://schemas.openxmlformats.org/officeDocument/2006/relationships/image" Target="../media/image30.jpeg"/><Relationship Id="rId4" Type="http://schemas.openxmlformats.org/officeDocument/2006/relationships/image" Target="../media/image5.pn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Relationship Id="rId22" Type="http://schemas.openxmlformats.org/officeDocument/2006/relationships/image" Target="../media/image23.png"/><Relationship Id="rId27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13" Type="http://schemas.openxmlformats.org/officeDocument/2006/relationships/image" Target="../media/image19.png"/><Relationship Id="rId18" Type="http://schemas.openxmlformats.org/officeDocument/2006/relationships/image" Target="../media/image1.jpg"/><Relationship Id="rId3" Type="http://schemas.openxmlformats.org/officeDocument/2006/relationships/image" Target="../media/image32.jpeg"/><Relationship Id="rId7" Type="http://schemas.openxmlformats.org/officeDocument/2006/relationships/image" Target="../media/image12.png"/><Relationship Id="rId12" Type="http://schemas.openxmlformats.org/officeDocument/2006/relationships/image" Target="../media/image34.png"/><Relationship Id="rId17" Type="http://schemas.openxmlformats.org/officeDocument/2006/relationships/image" Target="../media/image25.png"/><Relationship Id="rId2" Type="http://schemas.openxmlformats.org/officeDocument/2006/relationships/image" Target="../media/image3.png"/><Relationship Id="rId16" Type="http://schemas.openxmlformats.org/officeDocument/2006/relationships/image" Target="../media/image24.jpeg"/><Relationship Id="rId20" Type="http://schemas.openxmlformats.org/officeDocument/2006/relationships/image" Target="../media/image31.png"/><Relationship Id="rId1" Type="http://schemas.openxmlformats.org/officeDocument/2006/relationships/image" Target="../media/image2.gif"/><Relationship Id="rId6" Type="http://schemas.openxmlformats.org/officeDocument/2006/relationships/image" Target="../media/image11.jpeg"/><Relationship Id="rId11" Type="http://schemas.openxmlformats.org/officeDocument/2006/relationships/image" Target="../media/image33.jpeg"/><Relationship Id="rId5" Type="http://schemas.openxmlformats.org/officeDocument/2006/relationships/image" Target="../media/image9.jpeg"/><Relationship Id="rId15" Type="http://schemas.openxmlformats.org/officeDocument/2006/relationships/image" Target="../media/image21.png"/><Relationship Id="rId10" Type="http://schemas.openxmlformats.org/officeDocument/2006/relationships/image" Target="../media/image16.jpeg"/><Relationship Id="rId19" Type="http://schemas.openxmlformats.org/officeDocument/2006/relationships/hyperlink" Target="#Main!A1"/><Relationship Id="rId4" Type="http://schemas.openxmlformats.org/officeDocument/2006/relationships/image" Target="../media/image5.png"/><Relationship Id="rId9" Type="http://schemas.openxmlformats.org/officeDocument/2006/relationships/image" Target="../media/image15.jpeg"/><Relationship Id="rId14" Type="http://schemas.openxmlformats.org/officeDocument/2006/relationships/image" Target="../media/image35.jpe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26" Type="http://schemas.openxmlformats.org/officeDocument/2006/relationships/image" Target="../media/image27.jpeg"/><Relationship Id="rId3" Type="http://schemas.openxmlformats.org/officeDocument/2006/relationships/image" Target="../media/image32.jpeg"/><Relationship Id="rId21" Type="http://schemas.openxmlformats.org/officeDocument/2006/relationships/image" Target="../media/image22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34.png"/><Relationship Id="rId25" Type="http://schemas.openxmlformats.org/officeDocument/2006/relationships/image" Target="../media/image26.png"/><Relationship Id="rId2" Type="http://schemas.openxmlformats.org/officeDocument/2006/relationships/image" Target="../media/image3.png"/><Relationship Id="rId16" Type="http://schemas.openxmlformats.org/officeDocument/2006/relationships/image" Target="../media/image33.jpeg"/><Relationship Id="rId20" Type="http://schemas.openxmlformats.org/officeDocument/2006/relationships/image" Target="../media/image21.png"/><Relationship Id="rId29" Type="http://schemas.openxmlformats.org/officeDocument/2006/relationships/image" Target="../media/image31.png"/><Relationship Id="rId1" Type="http://schemas.openxmlformats.org/officeDocument/2006/relationships/image" Target="../media/image2.gif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24" Type="http://schemas.openxmlformats.org/officeDocument/2006/relationships/image" Target="../media/image25.png"/><Relationship Id="rId5" Type="http://schemas.openxmlformats.org/officeDocument/2006/relationships/image" Target="../media/image6.png"/><Relationship Id="rId15" Type="http://schemas.openxmlformats.org/officeDocument/2006/relationships/image" Target="../media/image16.jpeg"/><Relationship Id="rId23" Type="http://schemas.openxmlformats.org/officeDocument/2006/relationships/image" Target="../media/image24.jpeg"/><Relationship Id="rId28" Type="http://schemas.openxmlformats.org/officeDocument/2006/relationships/hyperlink" Target="#Main!A1"/><Relationship Id="rId10" Type="http://schemas.openxmlformats.org/officeDocument/2006/relationships/image" Target="../media/image11.jpeg"/><Relationship Id="rId19" Type="http://schemas.openxmlformats.org/officeDocument/2006/relationships/image" Target="../media/image35.jpeg"/><Relationship Id="rId4" Type="http://schemas.openxmlformats.org/officeDocument/2006/relationships/image" Target="../media/image5.pn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Relationship Id="rId22" Type="http://schemas.openxmlformats.org/officeDocument/2006/relationships/image" Target="../media/image23.png"/><Relationship Id="rId27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jpeg"/><Relationship Id="rId13" Type="http://schemas.openxmlformats.org/officeDocument/2006/relationships/image" Target="../media/image16.jpeg"/><Relationship Id="rId18" Type="http://schemas.openxmlformats.org/officeDocument/2006/relationships/image" Target="../media/image21.png"/><Relationship Id="rId3" Type="http://schemas.openxmlformats.org/officeDocument/2006/relationships/image" Target="../media/image32.jpeg"/><Relationship Id="rId21" Type="http://schemas.openxmlformats.org/officeDocument/2006/relationships/image" Target="../media/image25.png"/><Relationship Id="rId7" Type="http://schemas.openxmlformats.org/officeDocument/2006/relationships/image" Target="../media/image9.jpeg"/><Relationship Id="rId12" Type="http://schemas.openxmlformats.org/officeDocument/2006/relationships/image" Target="../media/image15.jpeg"/><Relationship Id="rId17" Type="http://schemas.openxmlformats.org/officeDocument/2006/relationships/image" Target="../media/image35.jpeg"/><Relationship Id="rId2" Type="http://schemas.openxmlformats.org/officeDocument/2006/relationships/image" Target="../media/image3.png"/><Relationship Id="rId16" Type="http://schemas.openxmlformats.org/officeDocument/2006/relationships/image" Target="../media/image19.png"/><Relationship Id="rId20" Type="http://schemas.openxmlformats.org/officeDocument/2006/relationships/image" Target="../media/image24.jpeg"/><Relationship Id="rId1" Type="http://schemas.openxmlformats.org/officeDocument/2006/relationships/image" Target="../media/image2.gif"/><Relationship Id="rId6" Type="http://schemas.openxmlformats.org/officeDocument/2006/relationships/image" Target="../media/image7.png"/><Relationship Id="rId11" Type="http://schemas.openxmlformats.org/officeDocument/2006/relationships/image" Target="../media/image14.png"/><Relationship Id="rId24" Type="http://schemas.openxmlformats.org/officeDocument/2006/relationships/image" Target="../media/image31.png"/><Relationship Id="rId5" Type="http://schemas.openxmlformats.org/officeDocument/2006/relationships/image" Target="../media/image6.png"/><Relationship Id="rId15" Type="http://schemas.openxmlformats.org/officeDocument/2006/relationships/image" Target="../media/image34.png"/><Relationship Id="rId23" Type="http://schemas.openxmlformats.org/officeDocument/2006/relationships/hyperlink" Target="#Main!A1"/><Relationship Id="rId10" Type="http://schemas.openxmlformats.org/officeDocument/2006/relationships/image" Target="../media/image13.png"/><Relationship Id="rId19" Type="http://schemas.openxmlformats.org/officeDocument/2006/relationships/image" Target="../media/image23.png"/><Relationship Id="rId4" Type="http://schemas.openxmlformats.org/officeDocument/2006/relationships/image" Target="../media/image5.png"/><Relationship Id="rId9" Type="http://schemas.openxmlformats.org/officeDocument/2006/relationships/image" Target="../media/image12.png"/><Relationship Id="rId14" Type="http://schemas.openxmlformats.org/officeDocument/2006/relationships/image" Target="../media/image33.jpeg"/><Relationship Id="rId2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1193938</xdr:colOff>
      <xdr:row>0</xdr:row>
      <xdr:rowOff>24848</xdr:rowOff>
    </xdr:from>
    <xdr:to>
      <xdr:col>5</xdr:col>
      <xdr:colOff>811198</xdr:colOff>
      <xdr:row>7</xdr:row>
      <xdr:rowOff>281609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68"/>
        <a:stretch/>
      </xdr:blipFill>
      <xdr:spPr>
        <a:xfrm>
          <a:off x="2717938" y="24848"/>
          <a:ext cx="1754173" cy="13335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108857</xdr:colOff>
      <xdr:row>2</xdr:row>
      <xdr:rowOff>9525</xdr:rowOff>
    </xdr:from>
    <xdr:to>
      <xdr:col>0</xdr:col>
      <xdr:colOff>680356</xdr:colOff>
      <xdr:row>2</xdr:row>
      <xdr:rowOff>565784</xdr:rowOff>
    </xdr:to>
    <xdr:pic>
      <xdr:nvPicPr>
        <xdr:cNvPr id="2" name="Imagen 1" descr="Resultado de imagen para partido politico u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7" y="771525"/>
          <a:ext cx="571499" cy="556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137432</xdr:colOff>
      <xdr:row>3</xdr:row>
      <xdr:rowOff>0</xdr:rowOff>
    </xdr:from>
    <xdr:to>
      <xdr:col>0</xdr:col>
      <xdr:colOff>670831</xdr:colOff>
      <xdr:row>3</xdr:row>
      <xdr:rowOff>7428</xdr:rowOff>
    </xdr:to>
    <xdr:pic>
      <xdr:nvPicPr>
        <xdr:cNvPr id="3" name="Imagen 2" descr="Resultado de imagen para partido politico va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432" y="1371600"/>
          <a:ext cx="533399" cy="540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108857</xdr:colOff>
      <xdr:row>3</xdr:row>
      <xdr:rowOff>28576</xdr:rowOff>
    </xdr:from>
    <xdr:to>
      <xdr:col>0</xdr:col>
      <xdr:colOff>657497</xdr:colOff>
      <xdr:row>4</xdr:row>
      <xdr:rowOff>5716</xdr:rowOff>
    </xdr:to>
    <xdr:pic>
      <xdr:nvPicPr>
        <xdr:cNvPr id="4" name="Imagen 3" descr="Resultado de imagen para partido politico vamo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7" y="1933576"/>
          <a:ext cx="54864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185057</xdr:colOff>
      <xdr:row>4</xdr:row>
      <xdr:rowOff>28576</xdr:rowOff>
    </xdr:from>
    <xdr:to>
      <xdr:col>0</xdr:col>
      <xdr:colOff>625183</xdr:colOff>
      <xdr:row>5</xdr:row>
      <xdr:rowOff>13336</xdr:rowOff>
    </xdr:to>
    <xdr:pic>
      <xdr:nvPicPr>
        <xdr:cNvPr id="5" name="Imagen 4" descr="Resultado de imagen para partido politico semill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57" y="2505076"/>
          <a:ext cx="440126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146957</xdr:colOff>
      <xdr:row>10</xdr:row>
      <xdr:rowOff>155332</xdr:rowOff>
    </xdr:from>
    <xdr:to>
      <xdr:col>0</xdr:col>
      <xdr:colOff>653061</xdr:colOff>
      <xdr:row>10</xdr:row>
      <xdr:rowOff>542780</xdr:rowOff>
    </xdr:to>
    <xdr:pic>
      <xdr:nvPicPr>
        <xdr:cNvPr id="6" name="Imagen 5" descr="Resultado de imagen para partido politico winaq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957" y="6060832"/>
          <a:ext cx="506104" cy="387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108857</xdr:colOff>
      <xdr:row>9</xdr:row>
      <xdr:rowOff>28575</xdr:rowOff>
    </xdr:from>
    <xdr:to>
      <xdr:col>0</xdr:col>
      <xdr:colOff>657497</xdr:colOff>
      <xdr:row>10</xdr:row>
      <xdr:rowOff>5715</xdr:rowOff>
    </xdr:to>
    <xdr:pic>
      <xdr:nvPicPr>
        <xdr:cNvPr id="7" name="Imagen 6" descr="Resultado de imagen para partido politico encuentr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7" y="5362575"/>
          <a:ext cx="54864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120453</xdr:colOff>
      <xdr:row>3</xdr:row>
      <xdr:rowOff>76615</xdr:rowOff>
    </xdr:from>
    <xdr:to>
      <xdr:col>4</xdr:col>
      <xdr:colOff>658838</xdr:colOff>
      <xdr:row>3</xdr:row>
      <xdr:rowOff>500685</xdr:rowOff>
    </xdr:to>
    <xdr:pic>
      <xdr:nvPicPr>
        <xdr:cNvPr id="9" name="Imagen 8" descr="Resultado de imagen para partido politico unidos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8078" y="1981615"/>
          <a:ext cx="538385" cy="424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108858</xdr:colOff>
      <xdr:row>7</xdr:row>
      <xdr:rowOff>74996</xdr:rowOff>
    </xdr:from>
    <xdr:to>
      <xdr:col>0</xdr:col>
      <xdr:colOff>679030</xdr:colOff>
      <xdr:row>7</xdr:row>
      <xdr:rowOff>497377</xdr:rowOff>
    </xdr:to>
    <xdr:pic>
      <xdr:nvPicPr>
        <xdr:cNvPr id="11" name="Imagen 10" descr="Resultado de imagen para partido politico MLP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8" y="4265996"/>
          <a:ext cx="570172" cy="422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143638</xdr:colOff>
      <xdr:row>5</xdr:row>
      <xdr:rowOff>67447</xdr:rowOff>
    </xdr:from>
    <xdr:to>
      <xdr:col>0</xdr:col>
      <xdr:colOff>643717</xdr:colOff>
      <xdr:row>5</xdr:row>
      <xdr:rowOff>566233</xdr:rowOff>
    </xdr:to>
    <xdr:pic>
      <xdr:nvPicPr>
        <xdr:cNvPr id="13" name="Imagen 12" descr="No hay descripciÃ³n de la foto disponible.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38" y="3115447"/>
          <a:ext cx="500079" cy="498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191898</xdr:colOff>
      <xdr:row>9</xdr:row>
      <xdr:rowOff>43962</xdr:rowOff>
    </xdr:from>
    <xdr:to>
      <xdr:col>4</xdr:col>
      <xdr:colOff>554182</xdr:colOff>
      <xdr:row>10</xdr:row>
      <xdr:rowOff>2298</xdr:rowOff>
    </xdr:to>
    <xdr:pic>
      <xdr:nvPicPr>
        <xdr:cNvPr id="14" name="Imagen 13" descr="Resultado de imagen para partido politico bienesta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98" r="22807"/>
        <a:stretch/>
      </xdr:blipFill>
      <xdr:spPr bwMode="auto">
        <a:xfrm>
          <a:off x="4071171" y="4806462"/>
          <a:ext cx="362284" cy="529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166740</xdr:colOff>
      <xdr:row>6</xdr:row>
      <xdr:rowOff>30041</xdr:rowOff>
    </xdr:from>
    <xdr:to>
      <xdr:col>0</xdr:col>
      <xdr:colOff>575149</xdr:colOff>
      <xdr:row>6</xdr:row>
      <xdr:rowOff>507395</xdr:rowOff>
    </xdr:to>
    <xdr:pic>
      <xdr:nvPicPr>
        <xdr:cNvPr id="15" name="Imagen 14" descr="Resultado de imagen para partido politico prosperidad ciudada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40" y="3649541"/>
          <a:ext cx="408409" cy="4773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176892</xdr:colOff>
      <xdr:row>4</xdr:row>
      <xdr:rowOff>38100</xdr:rowOff>
    </xdr:from>
    <xdr:to>
      <xdr:col>4</xdr:col>
      <xdr:colOff>639535</xdr:colOff>
      <xdr:row>4</xdr:row>
      <xdr:rowOff>507749</xdr:rowOff>
    </xdr:to>
    <xdr:pic>
      <xdr:nvPicPr>
        <xdr:cNvPr id="16" name="Imagen 15" descr="Resultado de imagen para partido politico todos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4517" y="3657600"/>
          <a:ext cx="462643" cy="469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108857</xdr:colOff>
      <xdr:row>5</xdr:row>
      <xdr:rowOff>46160</xdr:rowOff>
    </xdr:from>
    <xdr:to>
      <xdr:col>4</xdr:col>
      <xdr:colOff>627672</xdr:colOff>
      <xdr:row>5</xdr:row>
      <xdr:rowOff>522242</xdr:rowOff>
    </xdr:to>
    <xdr:pic>
      <xdr:nvPicPr>
        <xdr:cNvPr id="17" name="Imagen 16" descr="Resultado de imagen para partido politico fuerz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6482" y="4237160"/>
          <a:ext cx="518815" cy="476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163286</xdr:colOff>
      <xdr:row>6</xdr:row>
      <xdr:rowOff>25472</xdr:rowOff>
    </xdr:from>
    <xdr:to>
      <xdr:col>4</xdr:col>
      <xdr:colOff>653142</xdr:colOff>
      <xdr:row>6</xdr:row>
      <xdr:rowOff>528593</xdr:rowOff>
    </xdr:to>
    <xdr:pic>
      <xdr:nvPicPr>
        <xdr:cNvPr id="18" name="Imagen 17" descr="Resultado de imagen para partido politico UCN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0911" y="4787972"/>
          <a:ext cx="489856" cy="503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108857</xdr:colOff>
      <xdr:row>7</xdr:row>
      <xdr:rowOff>76760</xdr:rowOff>
    </xdr:from>
    <xdr:to>
      <xdr:col>4</xdr:col>
      <xdr:colOff>617394</xdr:colOff>
      <xdr:row>7</xdr:row>
      <xdr:rowOff>512157</xdr:rowOff>
    </xdr:to>
    <xdr:pic>
      <xdr:nvPicPr>
        <xdr:cNvPr id="21" name="Imagen 20" descr="Resultado de imagen para partido politico victori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6482" y="5410760"/>
          <a:ext cx="508537" cy="435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108857</xdr:colOff>
      <xdr:row>8</xdr:row>
      <xdr:rowOff>85725</xdr:rowOff>
    </xdr:from>
    <xdr:to>
      <xdr:col>4</xdr:col>
      <xdr:colOff>602560</xdr:colOff>
      <xdr:row>8</xdr:row>
      <xdr:rowOff>451122</xdr:rowOff>
    </xdr:to>
    <xdr:pic>
      <xdr:nvPicPr>
        <xdr:cNvPr id="22" name="Imagen 21" descr="Resultado de imagen para partido politico FCN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6482" y="5991225"/>
          <a:ext cx="493703" cy="365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189263</xdr:colOff>
      <xdr:row>2</xdr:row>
      <xdr:rowOff>75458</xdr:rowOff>
    </xdr:from>
    <xdr:to>
      <xdr:col>10</xdr:col>
      <xdr:colOff>69273</xdr:colOff>
      <xdr:row>5</xdr:row>
      <xdr:rowOff>180710</xdr:rowOff>
    </xdr:to>
    <xdr:pic>
      <xdr:nvPicPr>
        <xdr:cNvPr id="23" name="Imagen 22"/>
        <xdr:cNvPicPr>
          <a:picLocks noChangeAspect="1"/>
        </xdr:cNvPicPr>
      </xdr:nvPicPr>
      <xdr:blipFill rotWithShape="1"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30"/>
        <a:stretch/>
      </xdr:blipFill>
      <xdr:spPr>
        <a:xfrm>
          <a:off x="7190138" y="837458"/>
          <a:ext cx="2404135" cy="1819752"/>
        </a:xfrm>
        <a:prstGeom prst="rect">
          <a:avLst/>
        </a:prstGeom>
      </xdr:spPr>
    </xdr:pic>
    <xdr:clientData/>
  </xdr:twoCellAnchor>
  <xdr:twoCellAnchor editAs="oneCell">
    <xdr:from>
      <xdr:col>7</xdr:col>
      <xdr:colOff>367145</xdr:colOff>
      <xdr:row>6</xdr:row>
      <xdr:rowOff>124691</xdr:rowOff>
    </xdr:from>
    <xdr:to>
      <xdr:col>8</xdr:col>
      <xdr:colOff>515008</xdr:colOff>
      <xdr:row>8</xdr:row>
      <xdr:rowOff>29193</xdr:rowOff>
    </xdr:to>
    <xdr:pic>
      <xdr:nvPicPr>
        <xdr:cNvPr id="24" name="Imagen 23" descr="Resultado de imagen para flecha volver png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8020" y="3172691"/>
          <a:ext cx="1243238" cy="1047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173183</xdr:colOff>
      <xdr:row>8</xdr:row>
      <xdr:rowOff>0</xdr:rowOff>
    </xdr:from>
    <xdr:to>
      <xdr:col>0</xdr:col>
      <xdr:colOff>692728</xdr:colOff>
      <xdr:row>8</xdr:row>
      <xdr:rowOff>571222</xdr:rowOff>
    </xdr:to>
    <xdr:pic>
      <xdr:nvPicPr>
        <xdr:cNvPr id="25" name="Imagen 24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3" y="4762500"/>
          <a:ext cx="519545" cy="571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242454</xdr:colOff>
      <xdr:row>2</xdr:row>
      <xdr:rowOff>69273</xdr:rowOff>
    </xdr:from>
    <xdr:to>
      <xdr:col>4</xdr:col>
      <xdr:colOff>786740</xdr:colOff>
      <xdr:row>2</xdr:row>
      <xdr:rowOff>542464</xdr:rowOff>
    </xdr:to>
    <xdr:pic>
      <xdr:nvPicPr>
        <xdr:cNvPr id="26" name="Imagen 25" descr="Resultado de imagen para partido politico podemos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1727" y="831273"/>
          <a:ext cx="544286" cy="4731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173182</xdr:colOff>
      <xdr:row>1</xdr:row>
      <xdr:rowOff>511752</xdr:rowOff>
    </xdr:from>
    <xdr:to>
      <xdr:col>0</xdr:col>
      <xdr:colOff>744681</xdr:colOff>
      <xdr:row>2</xdr:row>
      <xdr:rowOff>548466</xdr:rowOff>
    </xdr:to>
    <xdr:pic>
      <xdr:nvPicPr>
        <xdr:cNvPr id="2" name="Imagen 1" descr="Resultado de imagen para partido politico u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2" y="771525"/>
          <a:ext cx="571499" cy="556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201757</xdr:colOff>
      <xdr:row>3</xdr:row>
      <xdr:rowOff>20782</xdr:rowOff>
    </xdr:from>
    <xdr:to>
      <xdr:col>0</xdr:col>
      <xdr:colOff>735156</xdr:colOff>
      <xdr:row>3</xdr:row>
      <xdr:rowOff>561610</xdr:rowOff>
    </xdr:to>
    <xdr:pic>
      <xdr:nvPicPr>
        <xdr:cNvPr id="3" name="Imagen 2" descr="Resultado de imagen para partido politico va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57" y="1371600"/>
          <a:ext cx="533399" cy="540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173182</xdr:colOff>
      <xdr:row>4</xdr:row>
      <xdr:rowOff>11258</xdr:rowOff>
    </xdr:from>
    <xdr:to>
      <xdr:col>0</xdr:col>
      <xdr:colOff>721822</xdr:colOff>
      <xdr:row>4</xdr:row>
      <xdr:rowOff>559898</xdr:rowOff>
    </xdr:to>
    <xdr:pic>
      <xdr:nvPicPr>
        <xdr:cNvPr id="4" name="Imagen 3" descr="Resultado de imagen para partido politico vamo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2" y="1933576"/>
          <a:ext cx="54864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249382</xdr:colOff>
      <xdr:row>5</xdr:row>
      <xdr:rowOff>11258</xdr:rowOff>
    </xdr:from>
    <xdr:to>
      <xdr:col>0</xdr:col>
      <xdr:colOff>689508</xdr:colOff>
      <xdr:row>5</xdr:row>
      <xdr:rowOff>567518</xdr:rowOff>
    </xdr:to>
    <xdr:pic>
      <xdr:nvPicPr>
        <xdr:cNvPr id="5" name="Imagen 4" descr="Resultado de imagen para partido politico semill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382" y="2505076"/>
          <a:ext cx="440126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173182</xdr:colOff>
      <xdr:row>9</xdr:row>
      <xdr:rowOff>11257</xdr:rowOff>
    </xdr:from>
    <xdr:to>
      <xdr:col>0</xdr:col>
      <xdr:colOff>721822</xdr:colOff>
      <xdr:row>9</xdr:row>
      <xdr:rowOff>559897</xdr:rowOff>
    </xdr:to>
    <xdr:pic>
      <xdr:nvPicPr>
        <xdr:cNvPr id="7" name="Imagen 6" descr="Resultado de imagen para partido politico encuentr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2" y="4791075"/>
          <a:ext cx="54864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226667</xdr:colOff>
      <xdr:row>12</xdr:row>
      <xdr:rowOff>26644</xdr:rowOff>
    </xdr:from>
    <xdr:to>
      <xdr:col>0</xdr:col>
      <xdr:colOff>710045</xdr:colOff>
      <xdr:row>12</xdr:row>
      <xdr:rowOff>558102</xdr:rowOff>
    </xdr:to>
    <xdr:pic>
      <xdr:nvPicPr>
        <xdr:cNvPr id="8" name="Imagen 7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67" y="6520962"/>
          <a:ext cx="483378" cy="531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235614</xdr:colOff>
      <xdr:row>13</xdr:row>
      <xdr:rowOff>61814</xdr:rowOff>
    </xdr:from>
    <xdr:to>
      <xdr:col>0</xdr:col>
      <xdr:colOff>744682</xdr:colOff>
      <xdr:row>14</xdr:row>
      <xdr:rowOff>10516</xdr:rowOff>
    </xdr:to>
    <xdr:pic>
      <xdr:nvPicPr>
        <xdr:cNvPr id="9" name="Imagen 8" descr="Resultado de imagen para partido politico unionist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614" y="7127632"/>
          <a:ext cx="509068" cy="5202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205069</xdr:colOff>
      <xdr:row>2</xdr:row>
      <xdr:rowOff>62547</xdr:rowOff>
    </xdr:from>
    <xdr:to>
      <xdr:col>5</xdr:col>
      <xdr:colOff>727362</xdr:colOff>
      <xdr:row>3</xdr:row>
      <xdr:rowOff>6008</xdr:rowOff>
    </xdr:to>
    <xdr:pic>
      <xdr:nvPicPr>
        <xdr:cNvPr id="10" name="Imagen 9" descr="No hay descripciÃ³n de la foto disponible.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0751" y="841865"/>
          <a:ext cx="522293" cy="514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184778</xdr:colOff>
      <xdr:row>3</xdr:row>
      <xdr:rowOff>59297</xdr:rowOff>
    </xdr:from>
    <xdr:to>
      <xdr:col>5</xdr:col>
      <xdr:colOff>723163</xdr:colOff>
      <xdr:row>3</xdr:row>
      <xdr:rowOff>483367</xdr:rowOff>
    </xdr:to>
    <xdr:pic>
      <xdr:nvPicPr>
        <xdr:cNvPr id="11" name="Imagen 10" descr="Resultado de imagen para partido politico unidos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0460" y="1410115"/>
          <a:ext cx="538385" cy="424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173183</xdr:colOff>
      <xdr:row>8</xdr:row>
      <xdr:rowOff>57678</xdr:rowOff>
    </xdr:from>
    <xdr:to>
      <xdr:col>0</xdr:col>
      <xdr:colOff>743355</xdr:colOff>
      <xdr:row>8</xdr:row>
      <xdr:rowOff>480059</xdr:rowOff>
    </xdr:to>
    <xdr:pic>
      <xdr:nvPicPr>
        <xdr:cNvPr id="13" name="Imagen 12" descr="Resultado de imagen para partido politico MLP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3" y="4265996"/>
          <a:ext cx="570172" cy="422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224119</xdr:colOff>
      <xdr:row>11</xdr:row>
      <xdr:rowOff>58374</xdr:rowOff>
    </xdr:from>
    <xdr:to>
      <xdr:col>0</xdr:col>
      <xdr:colOff>675408</xdr:colOff>
      <xdr:row>11</xdr:row>
      <xdr:rowOff>525198</xdr:rowOff>
    </xdr:to>
    <xdr:pic>
      <xdr:nvPicPr>
        <xdr:cNvPr id="14" name="Imagen 13" descr="Resultado de imagen para partido politico viv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19" y="5981192"/>
          <a:ext cx="451289" cy="466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207963</xdr:colOff>
      <xdr:row>6</xdr:row>
      <xdr:rowOff>50129</xdr:rowOff>
    </xdr:from>
    <xdr:to>
      <xdr:col>0</xdr:col>
      <xdr:colOff>708042</xdr:colOff>
      <xdr:row>6</xdr:row>
      <xdr:rowOff>548915</xdr:rowOff>
    </xdr:to>
    <xdr:pic>
      <xdr:nvPicPr>
        <xdr:cNvPr id="15" name="Imagen 14" descr="No hay descripciÃ³n de la foto disponible.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963" y="3115447"/>
          <a:ext cx="500079" cy="498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256223</xdr:colOff>
      <xdr:row>10</xdr:row>
      <xdr:rowOff>26644</xdr:rowOff>
    </xdr:from>
    <xdr:to>
      <xdr:col>0</xdr:col>
      <xdr:colOff>623455</xdr:colOff>
      <xdr:row>10</xdr:row>
      <xdr:rowOff>563716</xdr:rowOff>
    </xdr:to>
    <xdr:pic>
      <xdr:nvPicPr>
        <xdr:cNvPr id="16" name="Imagen 15" descr="Resultado de imagen para partido politico bienesta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98" r="22807"/>
        <a:stretch/>
      </xdr:blipFill>
      <xdr:spPr bwMode="auto">
        <a:xfrm>
          <a:off x="256223" y="5377962"/>
          <a:ext cx="367232" cy="537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231065</xdr:colOff>
      <xdr:row>7</xdr:row>
      <xdr:rowOff>12723</xdr:rowOff>
    </xdr:from>
    <xdr:to>
      <xdr:col>0</xdr:col>
      <xdr:colOff>639474</xdr:colOff>
      <xdr:row>7</xdr:row>
      <xdr:rowOff>490077</xdr:rowOff>
    </xdr:to>
    <xdr:pic>
      <xdr:nvPicPr>
        <xdr:cNvPr id="17" name="Imagen 16" descr="Resultado de imagen para partido politico prosperidad ciudada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065" y="3649541"/>
          <a:ext cx="408409" cy="4773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173182</xdr:colOff>
      <xdr:row>6</xdr:row>
      <xdr:rowOff>20783</xdr:rowOff>
    </xdr:from>
    <xdr:to>
      <xdr:col>5</xdr:col>
      <xdr:colOff>779318</xdr:colOff>
      <xdr:row>7</xdr:row>
      <xdr:rowOff>17319</xdr:rowOff>
    </xdr:to>
    <xdr:pic>
      <xdr:nvPicPr>
        <xdr:cNvPr id="18" name="Imagen 17" descr="Resultado de imagen para partido politico todos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8864" y="3086101"/>
          <a:ext cx="606136" cy="568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138545</xdr:colOff>
      <xdr:row>7</xdr:row>
      <xdr:rowOff>1336</xdr:rowOff>
    </xdr:from>
    <xdr:to>
      <xdr:col>5</xdr:col>
      <xdr:colOff>813954</xdr:colOff>
      <xdr:row>8</xdr:row>
      <xdr:rowOff>49614</xdr:rowOff>
    </xdr:to>
    <xdr:pic>
      <xdr:nvPicPr>
        <xdr:cNvPr id="19" name="Imagen 18" descr="Resultado de imagen para partido politico fuerz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227" y="3638154"/>
          <a:ext cx="675409" cy="619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173182</xdr:colOff>
      <xdr:row>8</xdr:row>
      <xdr:rowOff>80531</xdr:rowOff>
    </xdr:from>
    <xdr:to>
      <xdr:col>5</xdr:col>
      <xdr:colOff>779554</xdr:colOff>
      <xdr:row>8</xdr:row>
      <xdr:rowOff>536865</xdr:rowOff>
    </xdr:to>
    <xdr:pic>
      <xdr:nvPicPr>
        <xdr:cNvPr id="20" name="Imagen 19" descr="Resultado de imagen para partido politico UCN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8864" y="4288849"/>
          <a:ext cx="606372" cy="456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202559</xdr:colOff>
      <xdr:row>3</xdr:row>
      <xdr:rowOff>554181</xdr:rowOff>
    </xdr:from>
    <xdr:to>
      <xdr:col>5</xdr:col>
      <xdr:colOff>732645</xdr:colOff>
      <xdr:row>4</xdr:row>
      <xdr:rowOff>497796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5138241" y="1904999"/>
          <a:ext cx="530086" cy="515115"/>
        </a:xfrm>
        <a:prstGeom prst="rect">
          <a:avLst/>
        </a:prstGeom>
      </xdr:spPr>
    </xdr:pic>
    <xdr:clientData/>
  </xdr:twoCellAnchor>
  <xdr:twoCellAnchor>
    <xdr:from>
      <xdr:col>5</xdr:col>
      <xdr:colOff>173182</xdr:colOff>
      <xdr:row>5</xdr:row>
      <xdr:rowOff>39418</xdr:rowOff>
    </xdr:from>
    <xdr:to>
      <xdr:col>5</xdr:col>
      <xdr:colOff>709894</xdr:colOff>
      <xdr:row>5</xdr:row>
      <xdr:rowOff>481247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5108864" y="2533236"/>
          <a:ext cx="536712" cy="441829"/>
        </a:xfrm>
        <a:prstGeom prst="rect">
          <a:avLst/>
        </a:prstGeom>
      </xdr:spPr>
    </xdr:pic>
    <xdr:clientData/>
  </xdr:twoCellAnchor>
  <xdr:twoCellAnchor>
    <xdr:from>
      <xdr:col>5</xdr:col>
      <xdr:colOff>173182</xdr:colOff>
      <xdr:row>9</xdr:row>
      <xdr:rowOff>59442</xdr:rowOff>
    </xdr:from>
    <xdr:to>
      <xdr:col>5</xdr:col>
      <xdr:colOff>681719</xdr:colOff>
      <xdr:row>9</xdr:row>
      <xdr:rowOff>494839</xdr:rowOff>
    </xdr:to>
    <xdr:pic>
      <xdr:nvPicPr>
        <xdr:cNvPr id="24" name="Imagen 23" descr="Resultado de imagen para partido politico victoria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8864" y="4839260"/>
          <a:ext cx="508537" cy="435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173182</xdr:colOff>
      <xdr:row>10</xdr:row>
      <xdr:rowOff>68407</xdr:rowOff>
    </xdr:from>
    <xdr:to>
      <xdr:col>5</xdr:col>
      <xdr:colOff>666885</xdr:colOff>
      <xdr:row>10</xdr:row>
      <xdr:rowOff>433804</xdr:rowOff>
    </xdr:to>
    <xdr:pic>
      <xdr:nvPicPr>
        <xdr:cNvPr id="25" name="Imagen 24" descr="Resultado de imagen para partido politico FCN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8864" y="5419725"/>
          <a:ext cx="493703" cy="365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173181</xdr:colOff>
      <xdr:row>11</xdr:row>
      <xdr:rowOff>23894</xdr:rowOff>
    </xdr:from>
    <xdr:to>
      <xdr:col>5</xdr:col>
      <xdr:colOff>693700</xdr:colOff>
      <xdr:row>11</xdr:row>
      <xdr:rowOff>476423</xdr:rowOff>
    </xdr:to>
    <xdr:pic>
      <xdr:nvPicPr>
        <xdr:cNvPr id="26" name="Imagen 25" descr="Resultado de imagen para partido politico podemos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8863" y="5946712"/>
          <a:ext cx="520519" cy="4525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86121</xdr:colOff>
      <xdr:row>12</xdr:row>
      <xdr:rowOff>43828</xdr:rowOff>
    </xdr:from>
    <xdr:to>
      <xdr:col>5</xdr:col>
      <xdr:colOff>884687</xdr:colOff>
      <xdr:row>12</xdr:row>
      <xdr:rowOff>502228</xdr:rowOff>
    </xdr:to>
    <xdr:pic>
      <xdr:nvPicPr>
        <xdr:cNvPr id="27" name="Imagen 26" descr="Resultado de imagen para partido politico libre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94" t="25317" r="10213" b="21251"/>
        <a:stretch/>
      </xdr:blipFill>
      <xdr:spPr bwMode="auto">
        <a:xfrm>
          <a:off x="5021803" y="6538146"/>
          <a:ext cx="798566" cy="45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206582</xdr:colOff>
      <xdr:row>1</xdr:row>
      <xdr:rowOff>473776</xdr:rowOff>
    </xdr:from>
    <xdr:to>
      <xdr:col>11</xdr:col>
      <xdr:colOff>221743</xdr:colOff>
      <xdr:row>4</xdr:row>
      <xdr:rowOff>225136</xdr:rowOff>
    </xdr:to>
    <xdr:pic>
      <xdr:nvPicPr>
        <xdr:cNvPr id="28" name="Imagen 27"/>
        <xdr:cNvPicPr>
          <a:picLocks noChangeAspect="1"/>
        </xdr:cNvPicPr>
      </xdr:nvPicPr>
      <xdr:blipFill rotWithShape="1"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30"/>
        <a:stretch/>
      </xdr:blipFill>
      <xdr:spPr>
        <a:xfrm>
          <a:off x="9367900" y="802821"/>
          <a:ext cx="1833570" cy="1413906"/>
        </a:xfrm>
        <a:prstGeom prst="rect">
          <a:avLst/>
        </a:prstGeom>
      </xdr:spPr>
    </xdr:pic>
    <xdr:clientData/>
  </xdr:twoCellAnchor>
  <xdr:twoCellAnchor editAs="oneCell">
    <xdr:from>
      <xdr:col>9</xdr:col>
      <xdr:colOff>342034</xdr:colOff>
      <xdr:row>5</xdr:row>
      <xdr:rowOff>251980</xdr:rowOff>
    </xdr:from>
    <xdr:to>
      <xdr:col>10</xdr:col>
      <xdr:colOff>472579</xdr:colOff>
      <xdr:row>7</xdr:row>
      <xdr:rowOff>177387</xdr:rowOff>
    </xdr:to>
    <xdr:pic>
      <xdr:nvPicPr>
        <xdr:cNvPr id="29" name="Imagen 28" descr="Resultado de imagen para flecha volver png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3352" y="2815071"/>
          <a:ext cx="1238909" cy="1068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9526</xdr:rowOff>
    </xdr:from>
    <xdr:to>
      <xdr:col>0</xdr:col>
      <xdr:colOff>411011</xdr:colOff>
      <xdr:row>2</xdr:row>
      <xdr:rowOff>409576</xdr:rowOff>
    </xdr:to>
    <xdr:pic>
      <xdr:nvPicPr>
        <xdr:cNvPr id="2" name="Imagen 1" descr="Resultado de imagen para partido politico u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66726"/>
          <a:ext cx="41101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3</xdr:row>
      <xdr:rowOff>38100</xdr:rowOff>
    </xdr:from>
    <xdr:to>
      <xdr:col>0</xdr:col>
      <xdr:colOff>412184</xdr:colOff>
      <xdr:row>3</xdr:row>
      <xdr:rowOff>427052</xdr:rowOff>
    </xdr:to>
    <xdr:pic>
      <xdr:nvPicPr>
        <xdr:cNvPr id="3" name="Imagen 2" descr="Resultado de imagen para partido politico va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04875"/>
          <a:ext cx="383609" cy="369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28576</xdr:rowOff>
    </xdr:from>
    <xdr:to>
      <xdr:col>0</xdr:col>
      <xdr:colOff>394570</xdr:colOff>
      <xdr:row>4</xdr:row>
      <xdr:rowOff>423146</xdr:rowOff>
    </xdr:to>
    <xdr:pic>
      <xdr:nvPicPr>
        <xdr:cNvPr id="4" name="Imagen 3" descr="Resultado de imagen para partido politico vamo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4926"/>
          <a:ext cx="394570" cy="385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76200</xdr:colOff>
      <xdr:row>5</xdr:row>
      <xdr:rowOff>28576</xdr:rowOff>
    </xdr:from>
    <xdr:to>
      <xdr:col>0</xdr:col>
      <xdr:colOff>392729</xdr:colOff>
      <xdr:row>5</xdr:row>
      <xdr:rowOff>428626</xdr:rowOff>
    </xdr:to>
    <xdr:pic>
      <xdr:nvPicPr>
        <xdr:cNvPr id="5" name="Imagen 4" descr="Resultado de imagen para partido politico semill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714501"/>
          <a:ext cx="316529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11</xdr:row>
      <xdr:rowOff>155332</xdr:rowOff>
    </xdr:from>
    <xdr:to>
      <xdr:col>0</xdr:col>
      <xdr:colOff>402079</xdr:colOff>
      <xdr:row>11</xdr:row>
      <xdr:rowOff>433976</xdr:rowOff>
    </xdr:to>
    <xdr:pic>
      <xdr:nvPicPr>
        <xdr:cNvPr id="6" name="Imagen 5" descr="Resultado de imagen para partido politico winaq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298707"/>
          <a:ext cx="363979" cy="2500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394570</xdr:colOff>
      <xdr:row>10</xdr:row>
      <xdr:rowOff>423145</xdr:rowOff>
    </xdr:to>
    <xdr:pic>
      <xdr:nvPicPr>
        <xdr:cNvPr id="7" name="Imagen 6" descr="Resultado de imagen para partido politico encuentr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62375"/>
          <a:ext cx="394570" cy="385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53485</xdr:colOff>
      <xdr:row>14</xdr:row>
      <xdr:rowOff>43962</xdr:rowOff>
    </xdr:from>
    <xdr:to>
      <xdr:col>0</xdr:col>
      <xdr:colOff>319738</xdr:colOff>
      <xdr:row>14</xdr:row>
      <xdr:rowOff>336698</xdr:rowOff>
    </xdr:to>
    <xdr:pic>
      <xdr:nvPicPr>
        <xdr:cNvPr id="8" name="Imagen 7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5" y="5416062"/>
          <a:ext cx="266253" cy="292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116861</xdr:colOff>
      <xdr:row>2</xdr:row>
      <xdr:rowOff>24703</xdr:rowOff>
    </xdr:from>
    <xdr:to>
      <xdr:col>8</xdr:col>
      <xdr:colOff>462643</xdr:colOff>
      <xdr:row>2</xdr:row>
      <xdr:rowOff>378047</xdr:rowOff>
    </xdr:to>
    <xdr:pic>
      <xdr:nvPicPr>
        <xdr:cNvPr id="9" name="Imagen 8" descr="Resultado de imagen para partido politico unionist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6932" y="487346"/>
          <a:ext cx="345782" cy="353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154352</xdr:colOff>
      <xdr:row>3</xdr:row>
      <xdr:rowOff>46212</xdr:rowOff>
    </xdr:from>
    <xdr:to>
      <xdr:col>8</xdr:col>
      <xdr:colOff>503465</xdr:colOff>
      <xdr:row>3</xdr:row>
      <xdr:rowOff>390424</xdr:rowOff>
    </xdr:to>
    <xdr:pic>
      <xdr:nvPicPr>
        <xdr:cNvPr id="10" name="Imagen 9" descr="No hay descripciÃ³n de la foto disponible.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4423" y="917069"/>
          <a:ext cx="349113" cy="3442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147668</xdr:colOff>
      <xdr:row>4</xdr:row>
      <xdr:rowOff>76615</xdr:rowOff>
    </xdr:from>
    <xdr:to>
      <xdr:col>8</xdr:col>
      <xdr:colOff>534863</xdr:colOff>
      <xdr:row>4</xdr:row>
      <xdr:rowOff>381597</xdr:rowOff>
    </xdr:to>
    <xdr:pic>
      <xdr:nvPicPr>
        <xdr:cNvPr id="11" name="Imagen 10" descr="Resultado de imagen para partido politico unido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7739" y="1355686"/>
          <a:ext cx="387195" cy="304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25678</xdr:colOff>
      <xdr:row>9</xdr:row>
      <xdr:rowOff>77029</xdr:rowOff>
    </xdr:from>
    <xdr:to>
      <xdr:col>0</xdr:col>
      <xdr:colOff>373547</xdr:colOff>
      <xdr:row>9</xdr:row>
      <xdr:rowOff>424898</xdr:rowOff>
    </xdr:to>
    <xdr:pic>
      <xdr:nvPicPr>
        <xdr:cNvPr id="12" name="Imagen 11" descr="Resultado de imagen para partido politico creo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8" y="3401254"/>
          <a:ext cx="347869" cy="328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8</xdr:row>
      <xdr:rowOff>74997</xdr:rowOff>
    </xdr:from>
    <xdr:to>
      <xdr:col>0</xdr:col>
      <xdr:colOff>410057</xdr:colOff>
      <xdr:row>8</xdr:row>
      <xdr:rowOff>378765</xdr:rowOff>
    </xdr:to>
    <xdr:pic>
      <xdr:nvPicPr>
        <xdr:cNvPr id="13" name="Imagen 12" descr="Resultado de imagen para partido politico MLP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989647"/>
          <a:ext cx="410056" cy="303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50938</xdr:colOff>
      <xdr:row>13</xdr:row>
      <xdr:rowOff>75692</xdr:rowOff>
    </xdr:from>
    <xdr:to>
      <xdr:col>0</xdr:col>
      <xdr:colOff>324193</xdr:colOff>
      <xdr:row>13</xdr:row>
      <xdr:rowOff>358353</xdr:rowOff>
    </xdr:to>
    <xdr:pic>
      <xdr:nvPicPr>
        <xdr:cNvPr id="14" name="Imagen 13" descr="Resultado de imagen para partido politico viv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38" y="5038217"/>
          <a:ext cx="273255" cy="282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34782</xdr:colOff>
      <xdr:row>6</xdr:row>
      <xdr:rowOff>67447</xdr:rowOff>
    </xdr:from>
    <xdr:to>
      <xdr:col>0</xdr:col>
      <xdr:colOff>394428</xdr:colOff>
      <xdr:row>6</xdr:row>
      <xdr:rowOff>426163</xdr:rowOff>
    </xdr:to>
    <xdr:pic>
      <xdr:nvPicPr>
        <xdr:cNvPr id="15" name="Imagen 14" descr="No hay descripciÃ³n de la foto disponible.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82" y="2162947"/>
          <a:ext cx="359646" cy="339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83041</xdr:colOff>
      <xdr:row>12</xdr:row>
      <xdr:rowOff>43962</xdr:rowOff>
    </xdr:from>
    <xdr:to>
      <xdr:col>0</xdr:col>
      <xdr:colOff>294733</xdr:colOff>
      <xdr:row>12</xdr:row>
      <xdr:rowOff>353559</xdr:rowOff>
    </xdr:to>
    <xdr:pic>
      <xdr:nvPicPr>
        <xdr:cNvPr id="16" name="Imagen 15" descr="Resultado de imagen para partido politico bienesta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98" r="22807"/>
        <a:stretch/>
      </xdr:blipFill>
      <xdr:spPr bwMode="auto">
        <a:xfrm>
          <a:off x="83041" y="4596912"/>
          <a:ext cx="211692" cy="309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57883</xdr:colOff>
      <xdr:row>7</xdr:row>
      <xdr:rowOff>30041</xdr:rowOff>
    </xdr:from>
    <xdr:to>
      <xdr:col>0</xdr:col>
      <xdr:colOff>351602</xdr:colOff>
      <xdr:row>7</xdr:row>
      <xdr:rowOff>373344</xdr:rowOff>
    </xdr:to>
    <xdr:pic>
      <xdr:nvPicPr>
        <xdr:cNvPr id="17" name="Imagen 16" descr="Resultado de imagen para partido politico prosperidad ciudada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83" y="2535116"/>
          <a:ext cx="293719" cy="34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136072</xdr:colOff>
      <xdr:row>7</xdr:row>
      <xdr:rowOff>38100</xdr:rowOff>
    </xdr:from>
    <xdr:to>
      <xdr:col>8</xdr:col>
      <xdr:colOff>530424</xdr:colOff>
      <xdr:row>8</xdr:row>
      <xdr:rowOff>11041</xdr:rowOff>
    </xdr:to>
    <xdr:pic>
      <xdr:nvPicPr>
        <xdr:cNvPr id="18" name="Imagen 17" descr="Resultado de imagen para partido politico todos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6143" y="2541814"/>
          <a:ext cx="394352" cy="38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136072</xdr:colOff>
      <xdr:row>8</xdr:row>
      <xdr:rowOff>46160</xdr:rowOff>
    </xdr:from>
    <xdr:to>
      <xdr:col>8</xdr:col>
      <xdr:colOff>509193</xdr:colOff>
      <xdr:row>8</xdr:row>
      <xdr:rowOff>388548</xdr:rowOff>
    </xdr:to>
    <xdr:pic>
      <xdr:nvPicPr>
        <xdr:cNvPr id="19" name="Imagen 18" descr="Resultado de imagen para partido politico fuerza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6143" y="2958089"/>
          <a:ext cx="373121" cy="3423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136072</xdr:colOff>
      <xdr:row>9</xdr:row>
      <xdr:rowOff>28575</xdr:rowOff>
    </xdr:from>
    <xdr:to>
      <xdr:col>8</xdr:col>
      <xdr:colOff>519682</xdr:colOff>
      <xdr:row>10</xdr:row>
      <xdr:rowOff>2610</xdr:rowOff>
    </xdr:to>
    <xdr:pic>
      <xdr:nvPicPr>
        <xdr:cNvPr id="20" name="Imagen 19" descr="Resultado de imagen para partido politico UCN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6143" y="3348718"/>
          <a:ext cx="383610" cy="382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165449</xdr:colOff>
      <xdr:row>5</xdr:row>
      <xdr:rowOff>0</xdr:rowOff>
    </xdr:from>
    <xdr:to>
      <xdr:col>8</xdr:col>
      <xdr:colOff>546676</xdr:colOff>
      <xdr:row>5</xdr:row>
      <xdr:rowOff>370460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5635520" y="1687286"/>
          <a:ext cx="381227" cy="370460"/>
        </a:xfrm>
        <a:prstGeom prst="rect">
          <a:avLst/>
        </a:prstGeom>
      </xdr:spPr>
    </xdr:pic>
    <xdr:clientData/>
  </xdr:twoCellAnchor>
  <xdr:twoCellAnchor>
    <xdr:from>
      <xdr:col>8</xdr:col>
      <xdr:colOff>136072</xdr:colOff>
      <xdr:row>6</xdr:row>
      <xdr:rowOff>56737</xdr:rowOff>
    </xdr:from>
    <xdr:to>
      <xdr:col>8</xdr:col>
      <xdr:colOff>522064</xdr:colOff>
      <xdr:row>6</xdr:row>
      <xdr:rowOff>374491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5606143" y="2152237"/>
          <a:ext cx="385992" cy="317754"/>
        </a:xfrm>
        <a:prstGeom prst="rect">
          <a:avLst/>
        </a:prstGeom>
      </xdr:spPr>
    </xdr:pic>
    <xdr:clientData/>
  </xdr:twoCellAnchor>
  <xdr:twoCellAnchor>
    <xdr:from>
      <xdr:col>8</xdr:col>
      <xdr:colOff>136072</xdr:colOff>
      <xdr:row>10</xdr:row>
      <xdr:rowOff>76761</xdr:rowOff>
    </xdr:from>
    <xdr:to>
      <xdr:col>8</xdr:col>
      <xdr:colOff>501801</xdr:colOff>
      <xdr:row>10</xdr:row>
      <xdr:rowOff>389889</xdr:rowOff>
    </xdr:to>
    <xdr:pic>
      <xdr:nvPicPr>
        <xdr:cNvPr id="24" name="Imagen 23" descr="Resultado de imagen para partido politico victoria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6143" y="3805118"/>
          <a:ext cx="365729" cy="31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136072</xdr:colOff>
      <xdr:row>11</xdr:row>
      <xdr:rowOff>85726</xdr:rowOff>
    </xdr:from>
    <xdr:to>
      <xdr:col>8</xdr:col>
      <xdr:colOff>491133</xdr:colOff>
      <xdr:row>11</xdr:row>
      <xdr:rowOff>348512</xdr:rowOff>
    </xdr:to>
    <xdr:pic>
      <xdr:nvPicPr>
        <xdr:cNvPr id="25" name="Imagen 24" descr="Resultado de imagen para partido politico FCN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6143" y="4222297"/>
          <a:ext cx="355061" cy="262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136072</xdr:colOff>
      <xdr:row>12</xdr:row>
      <xdr:rowOff>41212</xdr:rowOff>
    </xdr:from>
    <xdr:to>
      <xdr:col>8</xdr:col>
      <xdr:colOff>510418</xdr:colOff>
      <xdr:row>12</xdr:row>
      <xdr:rowOff>366661</xdr:rowOff>
    </xdr:to>
    <xdr:pic>
      <xdr:nvPicPr>
        <xdr:cNvPr id="26" name="Imagen 25" descr="Resultado de imagen para partido politico podemos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6143" y="4585998"/>
          <a:ext cx="374346" cy="325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85796</xdr:colOff>
      <xdr:row>13</xdr:row>
      <xdr:rowOff>25985</xdr:rowOff>
    </xdr:from>
    <xdr:to>
      <xdr:col>8</xdr:col>
      <xdr:colOff>625930</xdr:colOff>
      <xdr:row>13</xdr:row>
      <xdr:rowOff>394606</xdr:rowOff>
    </xdr:to>
    <xdr:pic>
      <xdr:nvPicPr>
        <xdr:cNvPr id="27" name="Imagen 26" descr="Resultado de imagen para partido politico libre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94" t="25317" r="10213" b="21251"/>
        <a:stretch/>
      </xdr:blipFill>
      <xdr:spPr bwMode="auto">
        <a:xfrm>
          <a:off x="5555867" y="4978985"/>
          <a:ext cx="540134" cy="3686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68036</xdr:colOff>
      <xdr:row>2</xdr:row>
      <xdr:rowOff>75458</xdr:rowOff>
    </xdr:from>
    <xdr:to>
      <xdr:col>17</xdr:col>
      <xdr:colOff>310492</xdr:colOff>
      <xdr:row>4</xdr:row>
      <xdr:rowOff>379313</xdr:rowOff>
    </xdr:to>
    <xdr:pic>
      <xdr:nvPicPr>
        <xdr:cNvPr id="28" name="Imagen 27"/>
        <xdr:cNvPicPr>
          <a:picLocks noChangeAspect="1"/>
        </xdr:cNvPicPr>
      </xdr:nvPicPr>
      <xdr:blipFill rotWithShape="1"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30"/>
        <a:stretch/>
      </xdr:blipFill>
      <xdr:spPr>
        <a:xfrm>
          <a:off x="10488386" y="532658"/>
          <a:ext cx="1471181" cy="1123005"/>
        </a:xfrm>
        <a:prstGeom prst="rect">
          <a:avLst/>
        </a:prstGeom>
      </xdr:spPr>
    </xdr:pic>
    <xdr:clientData/>
  </xdr:twoCellAnchor>
  <xdr:twoCellAnchor editAs="oneCell">
    <xdr:from>
      <xdr:col>16</xdr:col>
      <xdr:colOff>28575</xdr:colOff>
      <xdr:row>5</xdr:row>
      <xdr:rowOff>390525</xdr:rowOff>
    </xdr:from>
    <xdr:to>
      <xdr:col>17</xdr:col>
      <xdr:colOff>159120</xdr:colOff>
      <xdr:row>8</xdr:row>
      <xdr:rowOff>212023</xdr:rowOff>
    </xdr:to>
    <xdr:pic>
      <xdr:nvPicPr>
        <xdr:cNvPr id="29" name="Imagen 28" descr="Resultado de imagen para flecha volver png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0" y="2076450"/>
          <a:ext cx="1235445" cy="1050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9526</xdr:rowOff>
    </xdr:from>
    <xdr:to>
      <xdr:col>0</xdr:col>
      <xdr:colOff>411011</xdr:colOff>
      <xdr:row>2</xdr:row>
      <xdr:rowOff>409576</xdr:rowOff>
    </xdr:to>
    <xdr:pic>
      <xdr:nvPicPr>
        <xdr:cNvPr id="2" name="Imagen 1" descr="Resultado de imagen para partido politico u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66726"/>
          <a:ext cx="41101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3</xdr:row>
      <xdr:rowOff>38100</xdr:rowOff>
    </xdr:from>
    <xdr:to>
      <xdr:col>0</xdr:col>
      <xdr:colOff>412184</xdr:colOff>
      <xdr:row>3</xdr:row>
      <xdr:rowOff>427052</xdr:rowOff>
    </xdr:to>
    <xdr:pic>
      <xdr:nvPicPr>
        <xdr:cNvPr id="3" name="Imagen 2" descr="Resultado de imagen para partido politico va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04875"/>
          <a:ext cx="383609" cy="369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28576</xdr:rowOff>
    </xdr:from>
    <xdr:to>
      <xdr:col>0</xdr:col>
      <xdr:colOff>394570</xdr:colOff>
      <xdr:row>4</xdr:row>
      <xdr:rowOff>423146</xdr:rowOff>
    </xdr:to>
    <xdr:pic>
      <xdr:nvPicPr>
        <xdr:cNvPr id="4" name="Imagen 3" descr="Resultado de imagen para partido politico vamo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4926"/>
          <a:ext cx="394570" cy="385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76200</xdr:colOff>
      <xdr:row>5</xdr:row>
      <xdr:rowOff>28576</xdr:rowOff>
    </xdr:from>
    <xdr:to>
      <xdr:col>0</xdr:col>
      <xdr:colOff>392729</xdr:colOff>
      <xdr:row>5</xdr:row>
      <xdr:rowOff>428626</xdr:rowOff>
    </xdr:to>
    <xdr:pic>
      <xdr:nvPicPr>
        <xdr:cNvPr id="5" name="Imagen 4" descr="Resultado de imagen para partido politico semill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714501"/>
          <a:ext cx="316529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11</xdr:row>
      <xdr:rowOff>155332</xdr:rowOff>
    </xdr:from>
    <xdr:to>
      <xdr:col>0</xdr:col>
      <xdr:colOff>402079</xdr:colOff>
      <xdr:row>11</xdr:row>
      <xdr:rowOff>433976</xdr:rowOff>
    </xdr:to>
    <xdr:pic>
      <xdr:nvPicPr>
        <xdr:cNvPr id="6" name="Imagen 5" descr="Resultado de imagen para partido politico winaq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298707"/>
          <a:ext cx="363979" cy="2500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394570</xdr:colOff>
      <xdr:row>10</xdr:row>
      <xdr:rowOff>423145</xdr:rowOff>
    </xdr:to>
    <xdr:pic>
      <xdr:nvPicPr>
        <xdr:cNvPr id="7" name="Imagen 6" descr="Resultado de imagen para partido politico encuentr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62375"/>
          <a:ext cx="394570" cy="385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8661</xdr:colOff>
      <xdr:row>14</xdr:row>
      <xdr:rowOff>20315</xdr:rowOff>
    </xdr:from>
    <xdr:to>
      <xdr:col>0</xdr:col>
      <xdr:colOff>347382</xdr:colOff>
      <xdr:row>14</xdr:row>
      <xdr:rowOff>392727</xdr:rowOff>
    </xdr:to>
    <xdr:pic>
      <xdr:nvPicPr>
        <xdr:cNvPr id="8" name="Imagen 7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1" y="5455168"/>
          <a:ext cx="338721" cy="372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152080</xdr:colOff>
      <xdr:row>2</xdr:row>
      <xdr:rowOff>79132</xdr:rowOff>
    </xdr:from>
    <xdr:to>
      <xdr:col>6</xdr:col>
      <xdr:colOff>426420</xdr:colOff>
      <xdr:row>2</xdr:row>
      <xdr:rowOff>359472</xdr:rowOff>
    </xdr:to>
    <xdr:pic>
      <xdr:nvPicPr>
        <xdr:cNvPr id="9" name="Imagen 8" descr="Resultado de imagen para partido politico unionist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580" y="538573"/>
          <a:ext cx="274340" cy="280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121535</xdr:colOff>
      <xdr:row>3</xdr:row>
      <xdr:rowOff>79865</xdr:rowOff>
    </xdr:from>
    <xdr:to>
      <xdr:col>6</xdr:col>
      <xdr:colOff>422714</xdr:colOff>
      <xdr:row>3</xdr:row>
      <xdr:rowOff>376816</xdr:rowOff>
    </xdr:to>
    <xdr:pic>
      <xdr:nvPicPr>
        <xdr:cNvPr id="10" name="Imagen 9" descr="No hay descripciÃ³n de la foto disponible.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2035" y="953924"/>
          <a:ext cx="301179" cy="296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101243</xdr:colOff>
      <xdr:row>4</xdr:row>
      <xdr:rowOff>76615</xdr:rowOff>
    </xdr:from>
    <xdr:to>
      <xdr:col>6</xdr:col>
      <xdr:colOff>488438</xdr:colOff>
      <xdr:row>4</xdr:row>
      <xdr:rowOff>381597</xdr:rowOff>
    </xdr:to>
    <xdr:pic>
      <xdr:nvPicPr>
        <xdr:cNvPr id="11" name="Imagen 10" descr="Resultado de imagen para partido politico unido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1743" y="1365291"/>
          <a:ext cx="387195" cy="304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25678</xdr:colOff>
      <xdr:row>9</xdr:row>
      <xdr:rowOff>77029</xdr:rowOff>
    </xdr:from>
    <xdr:to>
      <xdr:col>0</xdr:col>
      <xdr:colOff>373547</xdr:colOff>
      <xdr:row>9</xdr:row>
      <xdr:rowOff>424898</xdr:rowOff>
    </xdr:to>
    <xdr:pic>
      <xdr:nvPicPr>
        <xdr:cNvPr id="12" name="Imagen 11" descr="Resultado de imagen para partido politico creo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8" y="3401254"/>
          <a:ext cx="347869" cy="328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8</xdr:row>
      <xdr:rowOff>74997</xdr:rowOff>
    </xdr:from>
    <xdr:to>
      <xdr:col>0</xdr:col>
      <xdr:colOff>410057</xdr:colOff>
      <xdr:row>8</xdr:row>
      <xdr:rowOff>378765</xdr:rowOff>
    </xdr:to>
    <xdr:pic>
      <xdr:nvPicPr>
        <xdr:cNvPr id="13" name="Imagen 12" descr="Resultado de imagen para partido politico MLP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989647"/>
          <a:ext cx="410056" cy="303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6114</xdr:colOff>
      <xdr:row>13</xdr:row>
      <xdr:rowOff>62138</xdr:rowOff>
    </xdr:from>
    <xdr:to>
      <xdr:col>0</xdr:col>
      <xdr:colOff>324971</xdr:colOff>
      <xdr:row>13</xdr:row>
      <xdr:rowOff>391971</xdr:rowOff>
    </xdr:to>
    <xdr:pic>
      <xdr:nvPicPr>
        <xdr:cNvPr id="14" name="Imagen 13" descr="Resultado de imagen para partido politico viv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4" y="5082373"/>
          <a:ext cx="318857" cy="329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34782</xdr:colOff>
      <xdr:row>6</xdr:row>
      <xdr:rowOff>67447</xdr:rowOff>
    </xdr:from>
    <xdr:to>
      <xdr:col>0</xdr:col>
      <xdr:colOff>394428</xdr:colOff>
      <xdr:row>6</xdr:row>
      <xdr:rowOff>426163</xdr:rowOff>
    </xdr:to>
    <xdr:pic>
      <xdr:nvPicPr>
        <xdr:cNvPr id="15" name="Imagen 14" descr="No hay descripciÃ³n de la foto disponible.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82" y="2162947"/>
          <a:ext cx="359646" cy="339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83041</xdr:colOff>
      <xdr:row>12</xdr:row>
      <xdr:rowOff>43962</xdr:rowOff>
    </xdr:from>
    <xdr:to>
      <xdr:col>0</xdr:col>
      <xdr:colOff>294733</xdr:colOff>
      <xdr:row>12</xdr:row>
      <xdr:rowOff>353559</xdr:rowOff>
    </xdr:to>
    <xdr:pic>
      <xdr:nvPicPr>
        <xdr:cNvPr id="16" name="Imagen 15" descr="Resultado de imagen para partido politico bienesta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98" r="22807"/>
        <a:stretch/>
      </xdr:blipFill>
      <xdr:spPr bwMode="auto">
        <a:xfrm>
          <a:off x="83041" y="4596912"/>
          <a:ext cx="211692" cy="309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57883</xdr:colOff>
      <xdr:row>7</xdr:row>
      <xdr:rowOff>30041</xdr:rowOff>
    </xdr:from>
    <xdr:to>
      <xdr:col>0</xdr:col>
      <xdr:colOff>351602</xdr:colOff>
      <xdr:row>7</xdr:row>
      <xdr:rowOff>373344</xdr:rowOff>
    </xdr:to>
    <xdr:pic>
      <xdr:nvPicPr>
        <xdr:cNvPr id="17" name="Imagen 16" descr="Resultado de imagen para partido politico prosperidad ciudada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83" y="2535116"/>
          <a:ext cx="293719" cy="34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67235</xdr:colOff>
      <xdr:row>7</xdr:row>
      <xdr:rowOff>38100</xdr:rowOff>
    </xdr:from>
    <xdr:to>
      <xdr:col>6</xdr:col>
      <xdr:colOff>461587</xdr:colOff>
      <xdr:row>8</xdr:row>
      <xdr:rowOff>11041</xdr:rowOff>
    </xdr:to>
    <xdr:pic>
      <xdr:nvPicPr>
        <xdr:cNvPr id="18" name="Imagen 17" descr="Resultado de imagen para partido politico todos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735" y="2570629"/>
          <a:ext cx="394352" cy="387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123265</xdr:colOff>
      <xdr:row>8</xdr:row>
      <xdr:rowOff>46160</xdr:rowOff>
    </xdr:from>
    <xdr:to>
      <xdr:col>6</xdr:col>
      <xdr:colOff>496386</xdr:colOff>
      <xdr:row>8</xdr:row>
      <xdr:rowOff>388548</xdr:rowOff>
    </xdr:to>
    <xdr:pic>
      <xdr:nvPicPr>
        <xdr:cNvPr id="19" name="Imagen 18" descr="Resultado de imagen para partido politico fuerza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3765" y="2993307"/>
          <a:ext cx="373121" cy="3423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112059</xdr:colOff>
      <xdr:row>9</xdr:row>
      <xdr:rowOff>28575</xdr:rowOff>
    </xdr:from>
    <xdr:to>
      <xdr:col>6</xdr:col>
      <xdr:colOff>495669</xdr:colOff>
      <xdr:row>10</xdr:row>
      <xdr:rowOff>2610</xdr:rowOff>
    </xdr:to>
    <xdr:pic>
      <xdr:nvPicPr>
        <xdr:cNvPr id="20" name="Imagen 19" descr="Resultado de imagen para partido politico UCN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2559" y="3390340"/>
          <a:ext cx="383610" cy="388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89647</xdr:colOff>
      <xdr:row>5</xdr:row>
      <xdr:rowOff>61292</xdr:rowOff>
    </xdr:from>
    <xdr:to>
      <xdr:col>6</xdr:col>
      <xdr:colOff>472781</xdr:colOff>
      <xdr:row>5</xdr:row>
      <xdr:rowOff>342470</xdr:rowOff>
    </xdr:to>
    <xdr:pic>
      <xdr:nvPicPr>
        <xdr:cNvPr id="21" name="Imagen 20" descr="Resultado de imagen para partido politico pan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0147" y="1764586"/>
          <a:ext cx="383134" cy="281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78441</xdr:colOff>
      <xdr:row>6</xdr:row>
      <xdr:rowOff>56737</xdr:rowOff>
    </xdr:from>
    <xdr:to>
      <xdr:col>6</xdr:col>
      <xdr:colOff>464433</xdr:colOff>
      <xdr:row>6</xdr:row>
      <xdr:rowOff>374491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4078941" y="2174649"/>
          <a:ext cx="385992" cy="317754"/>
        </a:xfrm>
        <a:prstGeom prst="rect">
          <a:avLst/>
        </a:prstGeom>
      </xdr:spPr>
    </xdr:pic>
    <xdr:clientData/>
  </xdr:twoCellAnchor>
  <xdr:twoCellAnchor>
    <xdr:from>
      <xdr:col>6</xdr:col>
      <xdr:colOff>78441</xdr:colOff>
      <xdr:row>10</xdr:row>
      <xdr:rowOff>76761</xdr:rowOff>
    </xdr:from>
    <xdr:to>
      <xdr:col>6</xdr:col>
      <xdr:colOff>444170</xdr:colOff>
      <xdr:row>10</xdr:row>
      <xdr:rowOff>389889</xdr:rowOff>
    </xdr:to>
    <xdr:pic>
      <xdr:nvPicPr>
        <xdr:cNvPr id="24" name="Imagen 23" descr="Resultado de imagen para partido politico victoria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8941" y="3853143"/>
          <a:ext cx="365729" cy="31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100853</xdr:colOff>
      <xdr:row>11</xdr:row>
      <xdr:rowOff>74520</xdr:rowOff>
    </xdr:from>
    <xdr:to>
      <xdr:col>6</xdr:col>
      <xdr:colOff>455914</xdr:colOff>
      <xdr:row>11</xdr:row>
      <xdr:rowOff>337306</xdr:rowOff>
    </xdr:to>
    <xdr:pic>
      <xdr:nvPicPr>
        <xdr:cNvPr id="25" name="Imagen 24" descr="Resultado de imagen para partido politico FCN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1353" y="4265520"/>
          <a:ext cx="355061" cy="262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100853</xdr:colOff>
      <xdr:row>12</xdr:row>
      <xdr:rowOff>41212</xdr:rowOff>
    </xdr:from>
    <xdr:to>
      <xdr:col>6</xdr:col>
      <xdr:colOff>475199</xdr:colOff>
      <xdr:row>12</xdr:row>
      <xdr:rowOff>366661</xdr:rowOff>
    </xdr:to>
    <xdr:pic>
      <xdr:nvPicPr>
        <xdr:cNvPr id="26" name="Imagen 25" descr="Resultado de imagen para partido politico podemos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1353" y="4646830"/>
          <a:ext cx="374346" cy="325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146225</xdr:colOff>
      <xdr:row>13</xdr:row>
      <xdr:rowOff>130418</xdr:rowOff>
    </xdr:from>
    <xdr:to>
      <xdr:col>6</xdr:col>
      <xdr:colOff>448892</xdr:colOff>
      <xdr:row>13</xdr:row>
      <xdr:rowOff>336977</xdr:rowOff>
    </xdr:to>
    <xdr:pic>
      <xdr:nvPicPr>
        <xdr:cNvPr id="27" name="Imagen 26" descr="Resultado de imagen para partido politico libre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94" t="25317" r="10213" b="21251"/>
        <a:stretch/>
      </xdr:blipFill>
      <xdr:spPr bwMode="auto">
        <a:xfrm>
          <a:off x="4146725" y="5150653"/>
          <a:ext cx="302667" cy="206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163286</xdr:colOff>
      <xdr:row>1</xdr:row>
      <xdr:rowOff>21027</xdr:rowOff>
    </xdr:from>
    <xdr:to>
      <xdr:col>13</xdr:col>
      <xdr:colOff>174055</xdr:colOff>
      <xdr:row>4</xdr:row>
      <xdr:rowOff>367392</xdr:rowOff>
    </xdr:to>
    <xdr:pic>
      <xdr:nvPicPr>
        <xdr:cNvPr id="28" name="Imagen 27"/>
        <xdr:cNvPicPr>
          <a:picLocks noChangeAspect="1"/>
        </xdr:cNvPicPr>
      </xdr:nvPicPr>
      <xdr:blipFill rotWithShape="1"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30"/>
        <a:stretch/>
      </xdr:blipFill>
      <xdr:spPr>
        <a:xfrm>
          <a:off x="7796893" y="279563"/>
          <a:ext cx="1861341" cy="1421329"/>
        </a:xfrm>
        <a:prstGeom prst="rect">
          <a:avLst/>
        </a:prstGeom>
      </xdr:spPr>
    </xdr:pic>
    <xdr:clientData/>
  </xdr:twoCellAnchor>
  <xdr:twoCellAnchor editAs="oneCell">
    <xdr:from>
      <xdr:col>11</xdr:col>
      <xdr:colOff>327755</xdr:colOff>
      <xdr:row>6</xdr:row>
      <xdr:rowOff>89333</xdr:rowOff>
    </xdr:from>
    <xdr:to>
      <xdr:col>12</xdr:col>
      <xdr:colOff>434398</xdr:colOff>
      <xdr:row>8</xdr:row>
      <xdr:rowOff>330229</xdr:rowOff>
    </xdr:to>
    <xdr:pic>
      <xdr:nvPicPr>
        <xdr:cNvPr id="29" name="Imagen 28" descr="Resultado de imagen para flecha volver png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1362" y="2239262"/>
          <a:ext cx="1236036" cy="1057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108857</xdr:colOff>
      <xdr:row>2</xdr:row>
      <xdr:rowOff>9525</xdr:rowOff>
    </xdr:from>
    <xdr:to>
      <xdr:col>0</xdr:col>
      <xdr:colOff>680356</xdr:colOff>
      <xdr:row>2</xdr:row>
      <xdr:rowOff>565784</xdr:rowOff>
    </xdr:to>
    <xdr:pic>
      <xdr:nvPicPr>
        <xdr:cNvPr id="2" name="Imagen 1" descr="Resultado de imagen para partido politico u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7" y="771525"/>
          <a:ext cx="571499" cy="556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137432</xdr:colOff>
      <xdr:row>3</xdr:row>
      <xdr:rowOff>38100</xdr:rowOff>
    </xdr:from>
    <xdr:to>
      <xdr:col>0</xdr:col>
      <xdr:colOff>670831</xdr:colOff>
      <xdr:row>4</xdr:row>
      <xdr:rowOff>7428</xdr:rowOff>
    </xdr:to>
    <xdr:pic>
      <xdr:nvPicPr>
        <xdr:cNvPr id="3" name="Imagen 2" descr="Resultado de imagen para partido politico va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432" y="1371600"/>
          <a:ext cx="533399" cy="540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108857</xdr:colOff>
      <xdr:row>4</xdr:row>
      <xdr:rowOff>28576</xdr:rowOff>
    </xdr:from>
    <xdr:to>
      <xdr:col>0</xdr:col>
      <xdr:colOff>657497</xdr:colOff>
      <xdr:row>5</xdr:row>
      <xdr:rowOff>5716</xdr:rowOff>
    </xdr:to>
    <xdr:pic>
      <xdr:nvPicPr>
        <xdr:cNvPr id="4" name="Imagen 3" descr="Resultado de imagen para partido politico vamo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7" y="1933576"/>
          <a:ext cx="54864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185057</xdr:colOff>
      <xdr:row>5</xdr:row>
      <xdr:rowOff>28576</xdr:rowOff>
    </xdr:from>
    <xdr:to>
      <xdr:col>0</xdr:col>
      <xdr:colOff>625183</xdr:colOff>
      <xdr:row>6</xdr:row>
      <xdr:rowOff>13336</xdr:rowOff>
    </xdr:to>
    <xdr:pic>
      <xdr:nvPicPr>
        <xdr:cNvPr id="5" name="Imagen 4" descr="Resultado de imagen para partido politico semill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57" y="2505076"/>
          <a:ext cx="440126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146957</xdr:colOff>
      <xdr:row>11</xdr:row>
      <xdr:rowOff>155332</xdr:rowOff>
    </xdr:from>
    <xdr:to>
      <xdr:col>0</xdr:col>
      <xdr:colOff>653061</xdr:colOff>
      <xdr:row>11</xdr:row>
      <xdr:rowOff>542780</xdr:rowOff>
    </xdr:to>
    <xdr:pic>
      <xdr:nvPicPr>
        <xdr:cNvPr id="6" name="Imagen 5" descr="Resultado de imagen para partido politico winaq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957" y="6060832"/>
          <a:ext cx="506104" cy="387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108857</xdr:colOff>
      <xdr:row>10</xdr:row>
      <xdr:rowOff>28575</xdr:rowOff>
    </xdr:from>
    <xdr:to>
      <xdr:col>0</xdr:col>
      <xdr:colOff>657497</xdr:colOff>
      <xdr:row>11</xdr:row>
      <xdr:rowOff>5715</xdr:rowOff>
    </xdr:to>
    <xdr:pic>
      <xdr:nvPicPr>
        <xdr:cNvPr id="7" name="Imagen 6" descr="Resultado de imagen para partido politico encuentr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7" y="5362575"/>
          <a:ext cx="54864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171289</xdr:colOff>
      <xdr:row>3</xdr:row>
      <xdr:rowOff>79132</xdr:rowOff>
    </xdr:from>
    <xdr:to>
      <xdr:col>4</xdr:col>
      <xdr:colOff>552752</xdr:colOff>
      <xdr:row>3</xdr:row>
      <xdr:rowOff>468938</xdr:rowOff>
    </xdr:to>
    <xdr:pic>
      <xdr:nvPicPr>
        <xdr:cNvPr id="8" name="Imagen 7" descr="Resultado de imagen para partido politico unionist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8914" y="1412632"/>
          <a:ext cx="381463" cy="389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120453</xdr:colOff>
      <xdr:row>4</xdr:row>
      <xdr:rowOff>76615</xdr:rowOff>
    </xdr:from>
    <xdr:to>
      <xdr:col>4</xdr:col>
      <xdr:colOff>658838</xdr:colOff>
      <xdr:row>4</xdr:row>
      <xdr:rowOff>500685</xdr:rowOff>
    </xdr:to>
    <xdr:pic>
      <xdr:nvPicPr>
        <xdr:cNvPr id="9" name="Imagen 8" descr="Resultado de imagen para partido politico unidos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8078" y="1981615"/>
          <a:ext cx="538385" cy="424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134535</xdr:colOff>
      <xdr:row>9</xdr:row>
      <xdr:rowOff>77029</xdr:rowOff>
    </xdr:from>
    <xdr:to>
      <xdr:col>0</xdr:col>
      <xdr:colOff>618238</xdr:colOff>
      <xdr:row>9</xdr:row>
      <xdr:rowOff>560732</xdr:rowOff>
    </xdr:to>
    <xdr:pic>
      <xdr:nvPicPr>
        <xdr:cNvPr id="10" name="Imagen 9" descr="Resultado de imagen para partido politico creo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35" y="4839529"/>
          <a:ext cx="483703" cy="483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108858</xdr:colOff>
      <xdr:row>8</xdr:row>
      <xdr:rowOff>74996</xdr:rowOff>
    </xdr:from>
    <xdr:to>
      <xdr:col>0</xdr:col>
      <xdr:colOff>679030</xdr:colOff>
      <xdr:row>8</xdr:row>
      <xdr:rowOff>497377</xdr:rowOff>
    </xdr:to>
    <xdr:pic>
      <xdr:nvPicPr>
        <xdr:cNvPr id="11" name="Imagen 10" descr="Resultado de imagen para partido politico MLP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8" y="4265996"/>
          <a:ext cx="570172" cy="422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143638</xdr:colOff>
      <xdr:row>6</xdr:row>
      <xdr:rowOff>67447</xdr:rowOff>
    </xdr:from>
    <xdr:to>
      <xdr:col>0</xdr:col>
      <xdr:colOff>643717</xdr:colOff>
      <xdr:row>6</xdr:row>
      <xdr:rowOff>566233</xdr:rowOff>
    </xdr:to>
    <xdr:pic>
      <xdr:nvPicPr>
        <xdr:cNvPr id="13" name="Imagen 12" descr="No hay descripciÃ³n de la foto disponible.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38" y="3115447"/>
          <a:ext cx="500079" cy="498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191898</xdr:colOff>
      <xdr:row>12</xdr:row>
      <xdr:rowOff>43962</xdr:rowOff>
    </xdr:from>
    <xdr:to>
      <xdr:col>0</xdr:col>
      <xdr:colOff>486250</xdr:colOff>
      <xdr:row>12</xdr:row>
      <xdr:rowOff>474448</xdr:rowOff>
    </xdr:to>
    <xdr:pic>
      <xdr:nvPicPr>
        <xdr:cNvPr id="14" name="Imagen 13" descr="Resultado de imagen para partido politico bienesta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98" r="22807"/>
        <a:stretch/>
      </xdr:blipFill>
      <xdr:spPr bwMode="auto">
        <a:xfrm>
          <a:off x="191898" y="6520962"/>
          <a:ext cx="294352" cy="430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166740</xdr:colOff>
      <xdr:row>7</xdr:row>
      <xdr:rowOff>30041</xdr:rowOff>
    </xdr:from>
    <xdr:to>
      <xdr:col>0</xdr:col>
      <xdr:colOff>575149</xdr:colOff>
      <xdr:row>7</xdr:row>
      <xdr:rowOff>507395</xdr:rowOff>
    </xdr:to>
    <xdr:pic>
      <xdr:nvPicPr>
        <xdr:cNvPr id="15" name="Imagen 14" descr="Resultado de imagen para partido politico prosperidad ciudada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40" y="3649541"/>
          <a:ext cx="408409" cy="4773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176892</xdr:colOff>
      <xdr:row>7</xdr:row>
      <xdr:rowOff>38100</xdr:rowOff>
    </xdr:from>
    <xdr:to>
      <xdr:col>4</xdr:col>
      <xdr:colOff>639535</xdr:colOff>
      <xdr:row>7</xdr:row>
      <xdr:rowOff>507749</xdr:rowOff>
    </xdr:to>
    <xdr:pic>
      <xdr:nvPicPr>
        <xdr:cNvPr id="16" name="Imagen 15" descr="Resultado de imagen para partido politico todos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4517" y="3657600"/>
          <a:ext cx="462643" cy="469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108857</xdr:colOff>
      <xdr:row>8</xdr:row>
      <xdr:rowOff>46160</xdr:rowOff>
    </xdr:from>
    <xdr:to>
      <xdr:col>4</xdr:col>
      <xdr:colOff>627672</xdr:colOff>
      <xdr:row>8</xdr:row>
      <xdr:rowOff>522242</xdr:rowOff>
    </xdr:to>
    <xdr:pic>
      <xdr:nvPicPr>
        <xdr:cNvPr id="17" name="Imagen 16" descr="Resultado de imagen para partido politico fuerz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6482" y="4237160"/>
          <a:ext cx="518815" cy="476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163286</xdr:colOff>
      <xdr:row>9</xdr:row>
      <xdr:rowOff>25472</xdr:rowOff>
    </xdr:from>
    <xdr:to>
      <xdr:col>4</xdr:col>
      <xdr:colOff>653142</xdr:colOff>
      <xdr:row>9</xdr:row>
      <xdr:rowOff>528593</xdr:rowOff>
    </xdr:to>
    <xdr:pic>
      <xdr:nvPicPr>
        <xdr:cNvPr id="18" name="Imagen 17" descr="Resultado de imagen para partido politico UCN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0911" y="4787972"/>
          <a:ext cx="489856" cy="503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108857</xdr:colOff>
      <xdr:row>10</xdr:row>
      <xdr:rowOff>76760</xdr:rowOff>
    </xdr:from>
    <xdr:to>
      <xdr:col>4</xdr:col>
      <xdr:colOff>617394</xdr:colOff>
      <xdr:row>10</xdr:row>
      <xdr:rowOff>512157</xdr:rowOff>
    </xdr:to>
    <xdr:pic>
      <xdr:nvPicPr>
        <xdr:cNvPr id="21" name="Imagen 20" descr="Resultado de imagen para partido politico victoria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6482" y="5410760"/>
          <a:ext cx="508537" cy="435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108857</xdr:colOff>
      <xdr:row>11</xdr:row>
      <xdr:rowOff>85725</xdr:rowOff>
    </xdr:from>
    <xdr:to>
      <xdr:col>4</xdr:col>
      <xdr:colOff>602560</xdr:colOff>
      <xdr:row>11</xdr:row>
      <xdr:rowOff>451122</xdr:rowOff>
    </xdr:to>
    <xdr:pic>
      <xdr:nvPicPr>
        <xdr:cNvPr id="22" name="Imagen 21" descr="Resultado de imagen para partido politico FCN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6482" y="5991225"/>
          <a:ext cx="493703" cy="365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189263</xdr:colOff>
      <xdr:row>2</xdr:row>
      <xdr:rowOff>75458</xdr:rowOff>
    </xdr:from>
    <xdr:to>
      <xdr:col>10</xdr:col>
      <xdr:colOff>69273</xdr:colOff>
      <xdr:row>5</xdr:row>
      <xdr:rowOff>180710</xdr:rowOff>
    </xdr:to>
    <xdr:pic>
      <xdr:nvPicPr>
        <xdr:cNvPr id="23" name="Imagen 22"/>
        <xdr:cNvPicPr>
          <a:picLocks noChangeAspect="1"/>
        </xdr:cNvPicPr>
      </xdr:nvPicPr>
      <xdr:blipFill rotWithShape="1"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30"/>
        <a:stretch/>
      </xdr:blipFill>
      <xdr:spPr>
        <a:xfrm>
          <a:off x="7190138" y="837458"/>
          <a:ext cx="2404135" cy="1819752"/>
        </a:xfrm>
        <a:prstGeom prst="rect">
          <a:avLst/>
        </a:prstGeom>
      </xdr:spPr>
    </xdr:pic>
    <xdr:clientData/>
  </xdr:twoCellAnchor>
  <xdr:twoCellAnchor editAs="oneCell">
    <xdr:from>
      <xdr:col>7</xdr:col>
      <xdr:colOff>367145</xdr:colOff>
      <xdr:row>6</xdr:row>
      <xdr:rowOff>124691</xdr:rowOff>
    </xdr:from>
    <xdr:to>
      <xdr:col>8</xdr:col>
      <xdr:colOff>515008</xdr:colOff>
      <xdr:row>8</xdr:row>
      <xdr:rowOff>29193</xdr:rowOff>
    </xdr:to>
    <xdr:pic>
      <xdr:nvPicPr>
        <xdr:cNvPr id="24" name="Imagen 23" descr="Resultado de imagen para flecha volver png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8020" y="3172691"/>
          <a:ext cx="1243238" cy="1047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225137</xdr:colOff>
      <xdr:row>2</xdr:row>
      <xdr:rowOff>17318</xdr:rowOff>
    </xdr:from>
    <xdr:to>
      <xdr:col>4</xdr:col>
      <xdr:colOff>675410</xdr:colOff>
      <xdr:row>2</xdr:row>
      <xdr:rowOff>512378</xdr:rowOff>
    </xdr:to>
    <xdr:pic>
      <xdr:nvPicPr>
        <xdr:cNvPr id="25" name="Imagen 24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4410" y="779318"/>
          <a:ext cx="450273" cy="495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173180</xdr:colOff>
      <xdr:row>5</xdr:row>
      <xdr:rowOff>51955</xdr:rowOff>
    </xdr:from>
    <xdr:to>
      <xdr:col>4</xdr:col>
      <xdr:colOff>711023</xdr:colOff>
      <xdr:row>5</xdr:row>
      <xdr:rowOff>519545</xdr:rowOff>
    </xdr:to>
    <xdr:pic>
      <xdr:nvPicPr>
        <xdr:cNvPr id="26" name="Imagen 25" descr="Resultado de imagen para partido politico podemos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2453" y="2528455"/>
          <a:ext cx="537843" cy="467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155863</xdr:colOff>
      <xdr:row>6</xdr:row>
      <xdr:rowOff>103909</xdr:rowOff>
    </xdr:from>
    <xdr:to>
      <xdr:col>4</xdr:col>
      <xdr:colOff>831272</xdr:colOff>
      <xdr:row>6</xdr:row>
      <xdr:rowOff>564851</xdr:rowOff>
    </xdr:to>
    <xdr:pic>
      <xdr:nvPicPr>
        <xdr:cNvPr id="27" name="Imagen 26" descr="Resultado de imagen para partido politico libre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94" t="25317" r="10213" b="21251"/>
        <a:stretch/>
      </xdr:blipFill>
      <xdr:spPr bwMode="auto">
        <a:xfrm>
          <a:off x="4035136" y="3151909"/>
          <a:ext cx="675409" cy="460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155864</xdr:colOff>
      <xdr:row>12</xdr:row>
      <xdr:rowOff>34637</xdr:rowOff>
    </xdr:from>
    <xdr:to>
      <xdr:col>4</xdr:col>
      <xdr:colOff>678157</xdr:colOff>
      <xdr:row>12</xdr:row>
      <xdr:rowOff>549598</xdr:rowOff>
    </xdr:to>
    <xdr:pic>
      <xdr:nvPicPr>
        <xdr:cNvPr id="28" name="Imagen 27" descr="No hay descripciÃ³n de la foto disponible.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5137" y="6511637"/>
          <a:ext cx="522293" cy="514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9526</xdr:rowOff>
    </xdr:from>
    <xdr:to>
      <xdr:col>0</xdr:col>
      <xdr:colOff>411011</xdr:colOff>
      <xdr:row>2</xdr:row>
      <xdr:rowOff>409576</xdr:rowOff>
    </xdr:to>
    <xdr:pic>
      <xdr:nvPicPr>
        <xdr:cNvPr id="2" name="Imagen 1" descr="Resultado de imagen para partido politico u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66726"/>
          <a:ext cx="41101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3</xdr:row>
      <xdr:rowOff>38100</xdr:rowOff>
    </xdr:from>
    <xdr:to>
      <xdr:col>0</xdr:col>
      <xdr:colOff>412184</xdr:colOff>
      <xdr:row>3</xdr:row>
      <xdr:rowOff>427052</xdr:rowOff>
    </xdr:to>
    <xdr:pic>
      <xdr:nvPicPr>
        <xdr:cNvPr id="3" name="Imagen 2" descr="Resultado de imagen para partido politico va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04875"/>
          <a:ext cx="383609" cy="369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28576</xdr:rowOff>
    </xdr:from>
    <xdr:to>
      <xdr:col>0</xdr:col>
      <xdr:colOff>394570</xdr:colOff>
      <xdr:row>4</xdr:row>
      <xdr:rowOff>423146</xdr:rowOff>
    </xdr:to>
    <xdr:pic>
      <xdr:nvPicPr>
        <xdr:cNvPr id="4" name="Imagen 3" descr="Resultado de imagen para partido politico vamo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4926"/>
          <a:ext cx="394570" cy="385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76200</xdr:colOff>
      <xdr:row>5</xdr:row>
      <xdr:rowOff>28576</xdr:rowOff>
    </xdr:from>
    <xdr:to>
      <xdr:col>0</xdr:col>
      <xdr:colOff>392729</xdr:colOff>
      <xdr:row>5</xdr:row>
      <xdr:rowOff>428626</xdr:rowOff>
    </xdr:to>
    <xdr:pic>
      <xdr:nvPicPr>
        <xdr:cNvPr id="5" name="Imagen 4" descr="Resultado de imagen para partido politico semill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714501"/>
          <a:ext cx="316529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11</xdr:row>
      <xdr:rowOff>155332</xdr:rowOff>
    </xdr:from>
    <xdr:to>
      <xdr:col>0</xdr:col>
      <xdr:colOff>402079</xdr:colOff>
      <xdr:row>11</xdr:row>
      <xdr:rowOff>433976</xdr:rowOff>
    </xdr:to>
    <xdr:pic>
      <xdr:nvPicPr>
        <xdr:cNvPr id="6" name="Imagen 5" descr="Resultado de imagen para partido politico winaq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298707"/>
          <a:ext cx="363979" cy="2500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394570</xdr:colOff>
      <xdr:row>10</xdr:row>
      <xdr:rowOff>423145</xdr:rowOff>
    </xdr:to>
    <xdr:pic>
      <xdr:nvPicPr>
        <xdr:cNvPr id="7" name="Imagen 6" descr="Resultado de imagen para partido politico encuentr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62375"/>
          <a:ext cx="394570" cy="385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192030</xdr:colOff>
      <xdr:row>2</xdr:row>
      <xdr:rowOff>26644</xdr:rowOff>
    </xdr:from>
    <xdr:to>
      <xdr:col>9</xdr:col>
      <xdr:colOff>458283</xdr:colOff>
      <xdr:row>2</xdr:row>
      <xdr:rowOff>319380</xdr:rowOff>
    </xdr:to>
    <xdr:pic>
      <xdr:nvPicPr>
        <xdr:cNvPr id="8" name="Imagen 7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8030" y="494235"/>
          <a:ext cx="266253" cy="292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200978</xdr:colOff>
      <xdr:row>3</xdr:row>
      <xdr:rowOff>61814</xdr:rowOff>
    </xdr:from>
    <xdr:to>
      <xdr:col>9</xdr:col>
      <xdr:colOff>475318</xdr:colOff>
      <xdr:row>3</xdr:row>
      <xdr:rowOff>342154</xdr:rowOff>
    </xdr:to>
    <xdr:pic>
      <xdr:nvPicPr>
        <xdr:cNvPr id="9" name="Imagen 8" descr="Resultado de imagen para partido politico unionist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978" y="945041"/>
          <a:ext cx="274340" cy="280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170433</xdr:colOff>
      <xdr:row>4</xdr:row>
      <xdr:rowOff>62547</xdr:rowOff>
    </xdr:from>
    <xdr:to>
      <xdr:col>9</xdr:col>
      <xdr:colOff>471612</xdr:colOff>
      <xdr:row>4</xdr:row>
      <xdr:rowOff>359498</xdr:rowOff>
    </xdr:to>
    <xdr:pic>
      <xdr:nvPicPr>
        <xdr:cNvPr id="10" name="Imagen 9" descr="No hay descripciÃ³n de la foto disponible.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6433" y="1361411"/>
          <a:ext cx="301179" cy="296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150141</xdr:colOff>
      <xdr:row>5</xdr:row>
      <xdr:rowOff>59297</xdr:rowOff>
    </xdr:from>
    <xdr:to>
      <xdr:col>9</xdr:col>
      <xdr:colOff>537336</xdr:colOff>
      <xdr:row>5</xdr:row>
      <xdr:rowOff>364279</xdr:rowOff>
    </xdr:to>
    <xdr:pic>
      <xdr:nvPicPr>
        <xdr:cNvPr id="11" name="Imagen 10" descr="Resultado de imagen para partido politico unido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6141" y="1773797"/>
          <a:ext cx="387195" cy="304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25678</xdr:colOff>
      <xdr:row>9</xdr:row>
      <xdr:rowOff>77029</xdr:rowOff>
    </xdr:from>
    <xdr:to>
      <xdr:col>0</xdr:col>
      <xdr:colOff>373547</xdr:colOff>
      <xdr:row>9</xdr:row>
      <xdr:rowOff>424898</xdr:rowOff>
    </xdr:to>
    <xdr:pic>
      <xdr:nvPicPr>
        <xdr:cNvPr id="12" name="Imagen 11" descr="Resultado de imagen para partido politico creo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8" y="3401254"/>
          <a:ext cx="347869" cy="328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8</xdr:row>
      <xdr:rowOff>74997</xdr:rowOff>
    </xdr:from>
    <xdr:to>
      <xdr:col>0</xdr:col>
      <xdr:colOff>410057</xdr:colOff>
      <xdr:row>8</xdr:row>
      <xdr:rowOff>378765</xdr:rowOff>
    </xdr:to>
    <xdr:pic>
      <xdr:nvPicPr>
        <xdr:cNvPr id="13" name="Imagen 12" descr="Resultado de imagen para partido politico MLP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989647"/>
          <a:ext cx="410056" cy="303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50938</xdr:colOff>
      <xdr:row>13</xdr:row>
      <xdr:rowOff>75692</xdr:rowOff>
    </xdr:from>
    <xdr:to>
      <xdr:col>0</xdr:col>
      <xdr:colOff>324193</xdr:colOff>
      <xdr:row>13</xdr:row>
      <xdr:rowOff>358353</xdr:rowOff>
    </xdr:to>
    <xdr:pic>
      <xdr:nvPicPr>
        <xdr:cNvPr id="14" name="Imagen 13" descr="Resultado de imagen para partido politico viv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38" y="5038217"/>
          <a:ext cx="273255" cy="282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34782</xdr:colOff>
      <xdr:row>6</xdr:row>
      <xdr:rowOff>67447</xdr:rowOff>
    </xdr:from>
    <xdr:to>
      <xdr:col>0</xdr:col>
      <xdr:colOff>394428</xdr:colOff>
      <xdr:row>6</xdr:row>
      <xdr:rowOff>426163</xdr:rowOff>
    </xdr:to>
    <xdr:pic>
      <xdr:nvPicPr>
        <xdr:cNvPr id="15" name="Imagen 14" descr="No hay descripciÃ³n de la foto disponible.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82" y="2162947"/>
          <a:ext cx="359646" cy="339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83041</xdr:colOff>
      <xdr:row>12</xdr:row>
      <xdr:rowOff>43962</xdr:rowOff>
    </xdr:from>
    <xdr:to>
      <xdr:col>0</xdr:col>
      <xdr:colOff>294733</xdr:colOff>
      <xdr:row>12</xdr:row>
      <xdr:rowOff>353559</xdr:rowOff>
    </xdr:to>
    <xdr:pic>
      <xdr:nvPicPr>
        <xdr:cNvPr id="16" name="Imagen 15" descr="Resultado de imagen para partido politico bienesta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98" r="22807"/>
        <a:stretch/>
      </xdr:blipFill>
      <xdr:spPr bwMode="auto">
        <a:xfrm>
          <a:off x="83041" y="4596912"/>
          <a:ext cx="211692" cy="309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57883</xdr:colOff>
      <xdr:row>7</xdr:row>
      <xdr:rowOff>30041</xdr:rowOff>
    </xdr:from>
    <xdr:to>
      <xdr:col>0</xdr:col>
      <xdr:colOff>351602</xdr:colOff>
      <xdr:row>7</xdr:row>
      <xdr:rowOff>373344</xdr:rowOff>
    </xdr:to>
    <xdr:pic>
      <xdr:nvPicPr>
        <xdr:cNvPr id="17" name="Imagen 16" descr="Resultado de imagen para partido politico prosperidad ciudada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83" y="2535116"/>
          <a:ext cx="293719" cy="34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138545</xdr:colOff>
      <xdr:row>8</xdr:row>
      <xdr:rowOff>20782</xdr:rowOff>
    </xdr:from>
    <xdr:to>
      <xdr:col>9</xdr:col>
      <xdr:colOff>532897</xdr:colOff>
      <xdr:row>8</xdr:row>
      <xdr:rowOff>409359</xdr:rowOff>
    </xdr:to>
    <xdr:pic>
      <xdr:nvPicPr>
        <xdr:cNvPr id="18" name="Imagen 17" descr="Resultado de imagen para partido politico todos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4545" y="2982191"/>
          <a:ext cx="394352" cy="3885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138545</xdr:colOff>
      <xdr:row>9</xdr:row>
      <xdr:rowOff>28842</xdr:rowOff>
    </xdr:from>
    <xdr:to>
      <xdr:col>9</xdr:col>
      <xdr:colOff>511666</xdr:colOff>
      <xdr:row>9</xdr:row>
      <xdr:rowOff>371230</xdr:rowOff>
    </xdr:to>
    <xdr:pic>
      <xdr:nvPicPr>
        <xdr:cNvPr id="19" name="Imagen 18" descr="Resultado de imagen para partido politico fuerza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4545" y="3405887"/>
          <a:ext cx="373121" cy="3423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138545</xdr:colOff>
      <xdr:row>10</xdr:row>
      <xdr:rowOff>11257</xdr:rowOff>
    </xdr:from>
    <xdr:to>
      <xdr:col>9</xdr:col>
      <xdr:colOff>522155</xdr:colOff>
      <xdr:row>10</xdr:row>
      <xdr:rowOff>400928</xdr:rowOff>
    </xdr:to>
    <xdr:pic>
      <xdr:nvPicPr>
        <xdr:cNvPr id="20" name="Imagen 19" descr="Resultado de imagen para partido politico UCN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4545" y="3803939"/>
          <a:ext cx="383610" cy="389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138545</xdr:colOff>
      <xdr:row>6</xdr:row>
      <xdr:rowOff>43974</xdr:rowOff>
    </xdr:from>
    <xdr:to>
      <xdr:col>9</xdr:col>
      <xdr:colOff>521679</xdr:colOff>
      <xdr:row>6</xdr:row>
      <xdr:rowOff>325152</xdr:rowOff>
    </xdr:to>
    <xdr:pic>
      <xdr:nvPicPr>
        <xdr:cNvPr id="21" name="Imagen 20" descr="Resultado de imagen para partido politico pan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4545" y="2174110"/>
          <a:ext cx="383134" cy="281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167922</xdr:colOff>
      <xdr:row>6</xdr:row>
      <xdr:rowOff>391015</xdr:rowOff>
    </xdr:from>
    <xdr:to>
      <xdr:col>9</xdr:col>
      <xdr:colOff>549149</xdr:colOff>
      <xdr:row>7</xdr:row>
      <xdr:rowOff>353142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6263922" y="2521151"/>
          <a:ext cx="381227" cy="377764"/>
        </a:xfrm>
        <a:prstGeom prst="rect">
          <a:avLst/>
        </a:prstGeom>
      </xdr:spPr>
    </xdr:pic>
    <xdr:clientData/>
  </xdr:twoCellAnchor>
  <xdr:twoCellAnchor>
    <xdr:from>
      <xdr:col>9</xdr:col>
      <xdr:colOff>138545</xdr:colOff>
      <xdr:row>11</xdr:row>
      <xdr:rowOff>59443</xdr:rowOff>
    </xdr:from>
    <xdr:to>
      <xdr:col>9</xdr:col>
      <xdr:colOff>504274</xdr:colOff>
      <xdr:row>11</xdr:row>
      <xdr:rowOff>372571</xdr:rowOff>
    </xdr:to>
    <xdr:pic>
      <xdr:nvPicPr>
        <xdr:cNvPr id="24" name="Imagen 23" descr="Resultado de imagen para partido politico victoria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4545" y="4267761"/>
          <a:ext cx="365729" cy="31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138545</xdr:colOff>
      <xdr:row>12</xdr:row>
      <xdr:rowOff>68408</xdr:rowOff>
    </xdr:from>
    <xdr:to>
      <xdr:col>9</xdr:col>
      <xdr:colOff>493606</xdr:colOff>
      <xdr:row>12</xdr:row>
      <xdr:rowOff>331194</xdr:rowOff>
    </xdr:to>
    <xdr:pic>
      <xdr:nvPicPr>
        <xdr:cNvPr id="25" name="Imagen 24" descr="Resultado de imagen para partido politico FCN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4545" y="4692363"/>
          <a:ext cx="355061" cy="262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172711</xdr:colOff>
      <xdr:row>13</xdr:row>
      <xdr:rowOff>113100</xdr:rowOff>
    </xdr:from>
    <xdr:to>
      <xdr:col>9</xdr:col>
      <xdr:colOff>475378</xdr:colOff>
      <xdr:row>13</xdr:row>
      <xdr:rowOff>319659</xdr:rowOff>
    </xdr:to>
    <xdr:pic>
      <xdr:nvPicPr>
        <xdr:cNvPr id="27" name="Imagen 26" descr="Resultado de imagen para partido politico libre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94" t="25317" r="10213" b="21251"/>
        <a:stretch/>
      </xdr:blipFill>
      <xdr:spPr bwMode="auto">
        <a:xfrm>
          <a:off x="6268711" y="5152691"/>
          <a:ext cx="302667" cy="206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171945</xdr:colOff>
      <xdr:row>1</xdr:row>
      <xdr:rowOff>110093</xdr:rowOff>
    </xdr:from>
    <xdr:to>
      <xdr:col>18</xdr:col>
      <xdr:colOff>518310</xdr:colOff>
      <xdr:row>4</xdr:row>
      <xdr:rowOff>206130</xdr:rowOff>
    </xdr:to>
    <xdr:pic>
      <xdr:nvPicPr>
        <xdr:cNvPr id="28" name="Imagen 27"/>
        <xdr:cNvPicPr>
          <a:picLocks noChangeAspect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30"/>
        <a:stretch/>
      </xdr:blipFill>
      <xdr:spPr>
        <a:xfrm>
          <a:off x="12381263" y="369866"/>
          <a:ext cx="1472047" cy="1135128"/>
        </a:xfrm>
        <a:prstGeom prst="rect">
          <a:avLst/>
        </a:prstGeom>
      </xdr:spPr>
    </xdr:pic>
    <xdr:clientData/>
  </xdr:twoCellAnchor>
  <xdr:twoCellAnchor editAs="oneCell">
    <xdr:from>
      <xdr:col>17</xdr:col>
      <xdr:colOff>326033</xdr:colOff>
      <xdr:row>6</xdr:row>
      <xdr:rowOff>392295</xdr:rowOff>
    </xdr:from>
    <xdr:to>
      <xdr:col>18</xdr:col>
      <xdr:colOff>442573</xdr:colOff>
      <xdr:row>9</xdr:row>
      <xdr:rowOff>224975</xdr:rowOff>
    </xdr:to>
    <xdr:pic>
      <xdr:nvPicPr>
        <xdr:cNvPr id="29" name="Imagen 28" descr="Resultado de imagen para flecha volver png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5351" y="2522431"/>
          <a:ext cx="1242222" cy="10795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9526</xdr:rowOff>
    </xdr:from>
    <xdr:to>
      <xdr:col>0</xdr:col>
      <xdr:colOff>411011</xdr:colOff>
      <xdr:row>2</xdr:row>
      <xdr:rowOff>409576</xdr:rowOff>
    </xdr:to>
    <xdr:pic>
      <xdr:nvPicPr>
        <xdr:cNvPr id="2" name="Imagen 1" descr="Resultado de imagen para partido politico u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66726"/>
          <a:ext cx="41101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3</xdr:row>
      <xdr:rowOff>38100</xdr:rowOff>
    </xdr:from>
    <xdr:to>
      <xdr:col>0</xdr:col>
      <xdr:colOff>412184</xdr:colOff>
      <xdr:row>3</xdr:row>
      <xdr:rowOff>427052</xdr:rowOff>
    </xdr:to>
    <xdr:pic>
      <xdr:nvPicPr>
        <xdr:cNvPr id="3" name="Imagen 2" descr="Resultado de imagen para partido politico va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04875"/>
          <a:ext cx="383609" cy="369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28576</xdr:rowOff>
    </xdr:from>
    <xdr:to>
      <xdr:col>0</xdr:col>
      <xdr:colOff>394570</xdr:colOff>
      <xdr:row>4</xdr:row>
      <xdr:rowOff>423146</xdr:rowOff>
    </xdr:to>
    <xdr:pic>
      <xdr:nvPicPr>
        <xdr:cNvPr id="4" name="Imagen 3" descr="Resultado de imagen para partido politico vamo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4926"/>
          <a:ext cx="394570" cy="385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76200</xdr:colOff>
      <xdr:row>5</xdr:row>
      <xdr:rowOff>28576</xdr:rowOff>
    </xdr:from>
    <xdr:to>
      <xdr:col>0</xdr:col>
      <xdr:colOff>392729</xdr:colOff>
      <xdr:row>5</xdr:row>
      <xdr:rowOff>428626</xdr:rowOff>
    </xdr:to>
    <xdr:pic>
      <xdr:nvPicPr>
        <xdr:cNvPr id="5" name="Imagen 4" descr="Resultado de imagen para partido politico semill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714501"/>
          <a:ext cx="316529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11</xdr:row>
      <xdr:rowOff>155332</xdr:rowOff>
    </xdr:from>
    <xdr:to>
      <xdr:col>0</xdr:col>
      <xdr:colOff>402079</xdr:colOff>
      <xdr:row>11</xdr:row>
      <xdr:rowOff>433976</xdr:rowOff>
    </xdr:to>
    <xdr:pic>
      <xdr:nvPicPr>
        <xdr:cNvPr id="6" name="Imagen 5" descr="Resultado de imagen para partido politico winaq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298707"/>
          <a:ext cx="363979" cy="2500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394570</xdr:colOff>
      <xdr:row>10</xdr:row>
      <xdr:rowOff>423145</xdr:rowOff>
    </xdr:to>
    <xdr:pic>
      <xdr:nvPicPr>
        <xdr:cNvPr id="7" name="Imagen 6" descr="Resultado de imagen para partido politico encuentr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62375"/>
          <a:ext cx="394570" cy="385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53485</xdr:colOff>
      <xdr:row>14</xdr:row>
      <xdr:rowOff>43962</xdr:rowOff>
    </xdr:from>
    <xdr:to>
      <xdr:col>0</xdr:col>
      <xdr:colOff>319738</xdr:colOff>
      <xdr:row>14</xdr:row>
      <xdr:rowOff>336698</xdr:rowOff>
    </xdr:to>
    <xdr:pic>
      <xdr:nvPicPr>
        <xdr:cNvPr id="8" name="Imagen 7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5" y="5416062"/>
          <a:ext cx="266253" cy="292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62433</xdr:colOff>
      <xdr:row>15</xdr:row>
      <xdr:rowOff>79132</xdr:rowOff>
    </xdr:from>
    <xdr:to>
      <xdr:col>0</xdr:col>
      <xdr:colOff>336773</xdr:colOff>
      <xdr:row>15</xdr:row>
      <xdr:rowOff>359472</xdr:rowOff>
    </xdr:to>
    <xdr:pic>
      <xdr:nvPicPr>
        <xdr:cNvPr id="9" name="Imagen 8" descr="Resultado de imagen para partido politico unionist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33" y="5860807"/>
          <a:ext cx="274340" cy="280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31888</xdr:colOff>
      <xdr:row>16</xdr:row>
      <xdr:rowOff>79865</xdr:rowOff>
    </xdr:from>
    <xdr:to>
      <xdr:col>0</xdr:col>
      <xdr:colOff>333067</xdr:colOff>
      <xdr:row>16</xdr:row>
      <xdr:rowOff>376816</xdr:rowOff>
    </xdr:to>
    <xdr:pic>
      <xdr:nvPicPr>
        <xdr:cNvPr id="10" name="Imagen 9" descr="No hay descripciÃ³n de la foto disponible.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88" y="6271115"/>
          <a:ext cx="301179" cy="296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11596</xdr:colOff>
      <xdr:row>17</xdr:row>
      <xdr:rowOff>76615</xdr:rowOff>
    </xdr:from>
    <xdr:to>
      <xdr:col>0</xdr:col>
      <xdr:colOff>398791</xdr:colOff>
      <xdr:row>17</xdr:row>
      <xdr:rowOff>381597</xdr:rowOff>
    </xdr:to>
    <xdr:pic>
      <xdr:nvPicPr>
        <xdr:cNvPr id="11" name="Imagen 10" descr="Resultado de imagen para partido politico unido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6" y="6677440"/>
          <a:ext cx="387195" cy="304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25678</xdr:colOff>
      <xdr:row>9</xdr:row>
      <xdr:rowOff>77029</xdr:rowOff>
    </xdr:from>
    <xdr:to>
      <xdr:col>0</xdr:col>
      <xdr:colOff>373547</xdr:colOff>
      <xdr:row>9</xdr:row>
      <xdr:rowOff>424898</xdr:rowOff>
    </xdr:to>
    <xdr:pic>
      <xdr:nvPicPr>
        <xdr:cNvPr id="12" name="Imagen 11" descr="Resultado de imagen para partido politico creo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8" y="3401254"/>
          <a:ext cx="347869" cy="328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8</xdr:row>
      <xdr:rowOff>74997</xdr:rowOff>
    </xdr:from>
    <xdr:to>
      <xdr:col>0</xdr:col>
      <xdr:colOff>410057</xdr:colOff>
      <xdr:row>8</xdr:row>
      <xdr:rowOff>378765</xdr:rowOff>
    </xdr:to>
    <xdr:pic>
      <xdr:nvPicPr>
        <xdr:cNvPr id="13" name="Imagen 12" descr="Resultado de imagen para partido politico MLP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989647"/>
          <a:ext cx="410056" cy="303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50938</xdr:colOff>
      <xdr:row>13</xdr:row>
      <xdr:rowOff>75692</xdr:rowOff>
    </xdr:from>
    <xdr:to>
      <xdr:col>0</xdr:col>
      <xdr:colOff>324193</xdr:colOff>
      <xdr:row>13</xdr:row>
      <xdr:rowOff>358353</xdr:rowOff>
    </xdr:to>
    <xdr:pic>
      <xdr:nvPicPr>
        <xdr:cNvPr id="14" name="Imagen 13" descr="Resultado de imagen para partido politico viv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38" y="5038217"/>
          <a:ext cx="273255" cy="282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34782</xdr:colOff>
      <xdr:row>6</xdr:row>
      <xdr:rowOff>67447</xdr:rowOff>
    </xdr:from>
    <xdr:to>
      <xdr:col>0</xdr:col>
      <xdr:colOff>394428</xdr:colOff>
      <xdr:row>6</xdr:row>
      <xdr:rowOff>426163</xdr:rowOff>
    </xdr:to>
    <xdr:pic>
      <xdr:nvPicPr>
        <xdr:cNvPr id="15" name="Imagen 14" descr="No hay descripciÃ³n de la foto disponible.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82" y="2162947"/>
          <a:ext cx="359646" cy="339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83041</xdr:colOff>
      <xdr:row>12</xdr:row>
      <xdr:rowOff>43962</xdr:rowOff>
    </xdr:from>
    <xdr:to>
      <xdr:col>0</xdr:col>
      <xdr:colOff>294733</xdr:colOff>
      <xdr:row>12</xdr:row>
      <xdr:rowOff>353559</xdr:rowOff>
    </xdr:to>
    <xdr:pic>
      <xdr:nvPicPr>
        <xdr:cNvPr id="16" name="Imagen 15" descr="Resultado de imagen para partido politico bienesta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98" r="22807"/>
        <a:stretch/>
      </xdr:blipFill>
      <xdr:spPr bwMode="auto">
        <a:xfrm>
          <a:off x="83041" y="4596912"/>
          <a:ext cx="211692" cy="309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57883</xdr:colOff>
      <xdr:row>7</xdr:row>
      <xdr:rowOff>30041</xdr:rowOff>
    </xdr:from>
    <xdr:to>
      <xdr:col>0</xdr:col>
      <xdr:colOff>351602</xdr:colOff>
      <xdr:row>7</xdr:row>
      <xdr:rowOff>373344</xdr:rowOff>
    </xdr:to>
    <xdr:pic>
      <xdr:nvPicPr>
        <xdr:cNvPr id="17" name="Imagen 16" descr="Resultado de imagen para partido politico prosperidad ciudada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83" y="2535116"/>
          <a:ext cx="293719" cy="34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21</xdr:row>
      <xdr:rowOff>38100</xdr:rowOff>
    </xdr:from>
    <xdr:to>
      <xdr:col>0</xdr:col>
      <xdr:colOff>394352</xdr:colOff>
      <xdr:row>22</xdr:row>
      <xdr:rowOff>11041</xdr:rowOff>
    </xdr:to>
    <xdr:pic>
      <xdr:nvPicPr>
        <xdr:cNvPr id="18" name="Imagen 17" descr="Resultado de imagen para partido politico todos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77225"/>
          <a:ext cx="394352" cy="3825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22</xdr:row>
      <xdr:rowOff>46160</xdr:rowOff>
    </xdr:from>
    <xdr:to>
      <xdr:col>0</xdr:col>
      <xdr:colOff>373121</xdr:colOff>
      <xdr:row>22</xdr:row>
      <xdr:rowOff>388548</xdr:rowOff>
    </xdr:to>
    <xdr:pic>
      <xdr:nvPicPr>
        <xdr:cNvPr id="19" name="Imagen 18" descr="Resultado de imagen para partido politico fuerza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94860"/>
          <a:ext cx="373121" cy="3423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23</xdr:row>
      <xdr:rowOff>28575</xdr:rowOff>
    </xdr:from>
    <xdr:to>
      <xdr:col>0</xdr:col>
      <xdr:colOff>383610</xdr:colOff>
      <xdr:row>24</xdr:row>
      <xdr:rowOff>2610</xdr:rowOff>
    </xdr:to>
    <xdr:pic>
      <xdr:nvPicPr>
        <xdr:cNvPr id="20" name="Imagen 19" descr="Resultado de imagen para partido politico UCN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86850"/>
          <a:ext cx="383610" cy="383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</xdr:row>
      <xdr:rowOff>61292</xdr:rowOff>
    </xdr:from>
    <xdr:to>
      <xdr:col>0</xdr:col>
      <xdr:colOff>383134</xdr:colOff>
      <xdr:row>18</xdr:row>
      <xdr:rowOff>342470</xdr:rowOff>
    </xdr:to>
    <xdr:pic>
      <xdr:nvPicPr>
        <xdr:cNvPr id="21" name="Imagen 20" descr="Resultado de imagen para partido politico pan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71692"/>
          <a:ext cx="383134" cy="281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29377</xdr:colOff>
      <xdr:row>18</xdr:row>
      <xdr:rowOff>408333</xdr:rowOff>
    </xdr:from>
    <xdr:to>
      <xdr:col>0</xdr:col>
      <xdr:colOff>410604</xdr:colOff>
      <xdr:row>19</xdr:row>
      <xdr:rowOff>370460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9377" y="7418733"/>
          <a:ext cx="381227" cy="37170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</xdr:row>
      <xdr:rowOff>56737</xdr:rowOff>
    </xdr:from>
    <xdr:to>
      <xdr:col>0</xdr:col>
      <xdr:colOff>385992</xdr:colOff>
      <xdr:row>20</xdr:row>
      <xdr:rowOff>374491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0" y="7886287"/>
          <a:ext cx="385992" cy="31775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24</xdr:row>
      <xdr:rowOff>76761</xdr:rowOff>
    </xdr:from>
    <xdr:to>
      <xdr:col>0</xdr:col>
      <xdr:colOff>365729</xdr:colOff>
      <xdr:row>24</xdr:row>
      <xdr:rowOff>389889</xdr:rowOff>
    </xdr:to>
    <xdr:pic>
      <xdr:nvPicPr>
        <xdr:cNvPr id="24" name="Imagen 23" descr="Resultado de imagen para partido politico victoria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44611"/>
          <a:ext cx="365729" cy="31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25</xdr:row>
      <xdr:rowOff>85726</xdr:rowOff>
    </xdr:from>
    <xdr:to>
      <xdr:col>0</xdr:col>
      <xdr:colOff>355061</xdr:colOff>
      <xdr:row>25</xdr:row>
      <xdr:rowOff>348512</xdr:rowOff>
    </xdr:to>
    <xdr:pic>
      <xdr:nvPicPr>
        <xdr:cNvPr id="25" name="Imagen 24" descr="Resultado de imagen para partido politico FCN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63151"/>
          <a:ext cx="355061" cy="262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26</xdr:row>
      <xdr:rowOff>41212</xdr:rowOff>
    </xdr:from>
    <xdr:to>
      <xdr:col>0</xdr:col>
      <xdr:colOff>374346</xdr:colOff>
      <xdr:row>26</xdr:row>
      <xdr:rowOff>366661</xdr:rowOff>
    </xdr:to>
    <xdr:pic>
      <xdr:nvPicPr>
        <xdr:cNvPr id="26" name="Imagen 25" descr="Resultado de imagen para partido politico podemos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28212"/>
          <a:ext cx="374346" cy="325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34166</xdr:colOff>
      <xdr:row>27</xdr:row>
      <xdr:rowOff>130418</xdr:rowOff>
    </xdr:from>
    <xdr:to>
      <xdr:col>0</xdr:col>
      <xdr:colOff>336833</xdr:colOff>
      <xdr:row>27</xdr:row>
      <xdr:rowOff>336977</xdr:rowOff>
    </xdr:to>
    <xdr:pic>
      <xdr:nvPicPr>
        <xdr:cNvPr id="27" name="Imagen 26" descr="Resultado de imagen para partido politico libre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94" t="25317" r="10213" b="21251"/>
        <a:stretch/>
      </xdr:blipFill>
      <xdr:spPr bwMode="auto">
        <a:xfrm>
          <a:off x="34166" y="10826993"/>
          <a:ext cx="302667" cy="206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68036</xdr:colOff>
      <xdr:row>2</xdr:row>
      <xdr:rowOff>75458</xdr:rowOff>
    </xdr:from>
    <xdr:to>
      <xdr:col>10</xdr:col>
      <xdr:colOff>431719</xdr:colOff>
      <xdr:row>4</xdr:row>
      <xdr:rowOff>379313</xdr:rowOff>
    </xdr:to>
    <xdr:pic>
      <xdr:nvPicPr>
        <xdr:cNvPr id="28" name="Imagen 27"/>
        <xdr:cNvPicPr>
          <a:picLocks noChangeAspect="1"/>
        </xdr:cNvPicPr>
      </xdr:nvPicPr>
      <xdr:blipFill rotWithShape="1"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30"/>
        <a:stretch/>
      </xdr:blipFill>
      <xdr:spPr>
        <a:xfrm>
          <a:off x="10488386" y="532658"/>
          <a:ext cx="1471181" cy="1123005"/>
        </a:xfrm>
        <a:prstGeom prst="rect">
          <a:avLst/>
        </a:prstGeom>
      </xdr:spPr>
    </xdr:pic>
    <xdr:clientData/>
  </xdr:twoCellAnchor>
  <xdr:twoCellAnchor editAs="oneCell">
    <xdr:from>
      <xdr:col>9</xdr:col>
      <xdr:colOff>326033</xdr:colOff>
      <xdr:row>7</xdr:row>
      <xdr:rowOff>95625</xdr:rowOff>
    </xdr:from>
    <xdr:to>
      <xdr:col>10</xdr:col>
      <xdr:colOff>459891</xdr:colOff>
      <xdr:row>9</xdr:row>
      <xdr:rowOff>343942</xdr:rowOff>
    </xdr:to>
    <xdr:pic>
      <xdr:nvPicPr>
        <xdr:cNvPr id="29" name="Imagen 28" descr="Resultado de imagen para flecha volver png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2033" y="2641398"/>
          <a:ext cx="1242222" cy="10795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9526</xdr:rowOff>
    </xdr:from>
    <xdr:to>
      <xdr:col>0</xdr:col>
      <xdr:colOff>411011</xdr:colOff>
      <xdr:row>2</xdr:row>
      <xdr:rowOff>409576</xdr:rowOff>
    </xdr:to>
    <xdr:pic>
      <xdr:nvPicPr>
        <xdr:cNvPr id="2" name="Imagen 1" descr="Resultado de imagen para partido politico u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66726"/>
          <a:ext cx="41101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3</xdr:row>
      <xdr:rowOff>38100</xdr:rowOff>
    </xdr:from>
    <xdr:to>
      <xdr:col>0</xdr:col>
      <xdr:colOff>412184</xdr:colOff>
      <xdr:row>3</xdr:row>
      <xdr:rowOff>427052</xdr:rowOff>
    </xdr:to>
    <xdr:pic>
      <xdr:nvPicPr>
        <xdr:cNvPr id="3" name="Imagen 2" descr="Resultado de imagen para partido politico va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04875"/>
          <a:ext cx="383609" cy="369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28576</xdr:rowOff>
    </xdr:from>
    <xdr:to>
      <xdr:col>0</xdr:col>
      <xdr:colOff>394570</xdr:colOff>
      <xdr:row>4</xdr:row>
      <xdr:rowOff>423146</xdr:rowOff>
    </xdr:to>
    <xdr:pic>
      <xdr:nvPicPr>
        <xdr:cNvPr id="4" name="Imagen 3" descr="Resultado de imagen para partido politico vamo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4926"/>
          <a:ext cx="394570" cy="385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76200</xdr:colOff>
      <xdr:row>5</xdr:row>
      <xdr:rowOff>28576</xdr:rowOff>
    </xdr:from>
    <xdr:to>
      <xdr:col>0</xdr:col>
      <xdr:colOff>392729</xdr:colOff>
      <xdr:row>5</xdr:row>
      <xdr:rowOff>428626</xdr:rowOff>
    </xdr:to>
    <xdr:pic>
      <xdr:nvPicPr>
        <xdr:cNvPr id="5" name="Imagen 4" descr="Resultado de imagen para partido politico semill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714501"/>
          <a:ext cx="316529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11</xdr:row>
      <xdr:rowOff>155332</xdr:rowOff>
    </xdr:from>
    <xdr:to>
      <xdr:col>0</xdr:col>
      <xdr:colOff>402079</xdr:colOff>
      <xdr:row>11</xdr:row>
      <xdr:rowOff>433976</xdr:rowOff>
    </xdr:to>
    <xdr:pic>
      <xdr:nvPicPr>
        <xdr:cNvPr id="6" name="Imagen 5" descr="Resultado de imagen para partido politico winaq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298707"/>
          <a:ext cx="363979" cy="2500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394570</xdr:colOff>
      <xdr:row>10</xdr:row>
      <xdr:rowOff>423145</xdr:rowOff>
    </xdr:to>
    <xdr:pic>
      <xdr:nvPicPr>
        <xdr:cNvPr id="7" name="Imagen 6" descr="Resultado de imagen para partido politico encuentr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62375"/>
          <a:ext cx="394570" cy="385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53485</xdr:colOff>
      <xdr:row>14</xdr:row>
      <xdr:rowOff>43962</xdr:rowOff>
    </xdr:from>
    <xdr:to>
      <xdr:col>0</xdr:col>
      <xdr:colOff>319738</xdr:colOff>
      <xdr:row>14</xdr:row>
      <xdr:rowOff>336698</xdr:rowOff>
    </xdr:to>
    <xdr:pic>
      <xdr:nvPicPr>
        <xdr:cNvPr id="8" name="Imagen 7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5" y="5416062"/>
          <a:ext cx="266253" cy="292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157683</xdr:colOff>
      <xdr:row>2</xdr:row>
      <xdr:rowOff>79132</xdr:rowOff>
    </xdr:from>
    <xdr:to>
      <xdr:col>8</xdr:col>
      <xdr:colOff>432023</xdr:colOff>
      <xdr:row>2</xdr:row>
      <xdr:rowOff>359472</xdr:rowOff>
    </xdr:to>
    <xdr:pic>
      <xdr:nvPicPr>
        <xdr:cNvPr id="9" name="Imagen 8" descr="Resultado de imagen para partido politico unionist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7754" y="541775"/>
          <a:ext cx="274340" cy="280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106846</xdr:colOff>
      <xdr:row>3</xdr:row>
      <xdr:rowOff>76615</xdr:rowOff>
    </xdr:from>
    <xdr:to>
      <xdr:col>8</xdr:col>
      <xdr:colOff>494041</xdr:colOff>
      <xdr:row>3</xdr:row>
      <xdr:rowOff>381597</xdr:rowOff>
    </xdr:to>
    <xdr:pic>
      <xdr:nvPicPr>
        <xdr:cNvPr id="11" name="Imagen 10" descr="Resultado de imagen para partido politico unidos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6917" y="947472"/>
          <a:ext cx="387195" cy="304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25678</xdr:colOff>
      <xdr:row>9</xdr:row>
      <xdr:rowOff>77029</xdr:rowOff>
    </xdr:from>
    <xdr:to>
      <xdr:col>0</xdr:col>
      <xdr:colOff>373547</xdr:colOff>
      <xdr:row>9</xdr:row>
      <xdr:rowOff>424898</xdr:rowOff>
    </xdr:to>
    <xdr:pic>
      <xdr:nvPicPr>
        <xdr:cNvPr id="12" name="Imagen 11" descr="Resultado de imagen para partido politico creo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8" y="3401254"/>
          <a:ext cx="347869" cy="328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8</xdr:row>
      <xdr:rowOff>74997</xdr:rowOff>
    </xdr:from>
    <xdr:to>
      <xdr:col>0</xdr:col>
      <xdr:colOff>410057</xdr:colOff>
      <xdr:row>8</xdr:row>
      <xdr:rowOff>378765</xdr:rowOff>
    </xdr:to>
    <xdr:pic>
      <xdr:nvPicPr>
        <xdr:cNvPr id="13" name="Imagen 12" descr="Resultado de imagen para partido politico MLP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989647"/>
          <a:ext cx="410056" cy="303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50938</xdr:colOff>
      <xdr:row>13</xdr:row>
      <xdr:rowOff>75692</xdr:rowOff>
    </xdr:from>
    <xdr:to>
      <xdr:col>0</xdr:col>
      <xdr:colOff>324193</xdr:colOff>
      <xdr:row>13</xdr:row>
      <xdr:rowOff>358353</xdr:rowOff>
    </xdr:to>
    <xdr:pic>
      <xdr:nvPicPr>
        <xdr:cNvPr id="14" name="Imagen 13" descr="Resultado de imagen para partido politico viv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38" y="5038217"/>
          <a:ext cx="273255" cy="282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34782</xdr:colOff>
      <xdr:row>6</xdr:row>
      <xdr:rowOff>67447</xdr:rowOff>
    </xdr:from>
    <xdr:to>
      <xdr:col>0</xdr:col>
      <xdr:colOff>394428</xdr:colOff>
      <xdr:row>6</xdr:row>
      <xdr:rowOff>426163</xdr:rowOff>
    </xdr:to>
    <xdr:pic>
      <xdr:nvPicPr>
        <xdr:cNvPr id="15" name="Imagen 14" descr="No hay descripciÃ³n de la foto disponible.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82" y="2162947"/>
          <a:ext cx="359646" cy="339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83041</xdr:colOff>
      <xdr:row>12</xdr:row>
      <xdr:rowOff>43962</xdr:rowOff>
    </xdr:from>
    <xdr:to>
      <xdr:col>0</xdr:col>
      <xdr:colOff>294733</xdr:colOff>
      <xdr:row>12</xdr:row>
      <xdr:rowOff>353559</xdr:rowOff>
    </xdr:to>
    <xdr:pic>
      <xdr:nvPicPr>
        <xdr:cNvPr id="16" name="Imagen 15" descr="Resultado de imagen para partido politico bienesta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98" r="22807"/>
        <a:stretch/>
      </xdr:blipFill>
      <xdr:spPr bwMode="auto">
        <a:xfrm>
          <a:off x="83041" y="4596912"/>
          <a:ext cx="211692" cy="309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57883</xdr:colOff>
      <xdr:row>7</xdr:row>
      <xdr:rowOff>30041</xdr:rowOff>
    </xdr:from>
    <xdr:to>
      <xdr:col>0</xdr:col>
      <xdr:colOff>351602</xdr:colOff>
      <xdr:row>7</xdr:row>
      <xdr:rowOff>373344</xdr:rowOff>
    </xdr:to>
    <xdr:pic>
      <xdr:nvPicPr>
        <xdr:cNvPr id="17" name="Imagen 16" descr="Resultado de imagen para partido politico prosperidad ciudada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83" y="2535116"/>
          <a:ext cx="293719" cy="34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95250</xdr:colOff>
      <xdr:row>7</xdr:row>
      <xdr:rowOff>38100</xdr:rowOff>
    </xdr:from>
    <xdr:to>
      <xdr:col>8</xdr:col>
      <xdr:colOff>489602</xdr:colOff>
      <xdr:row>8</xdr:row>
      <xdr:rowOff>11041</xdr:rowOff>
    </xdr:to>
    <xdr:pic>
      <xdr:nvPicPr>
        <xdr:cNvPr id="18" name="Imagen 17" descr="Resultado de imagen para partido politico todos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5321" y="2541814"/>
          <a:ext cx="394352" cy="38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95250</xdr:colOff>
      <xdr:row>8</xdr:row>
      <xdr:rowOff>46160</xdr:rowOff>
    </xdr:from>
    <xdr:to>
      <xdr:col>8</xdr:col>
      <xdr:colOff>468371</xdr:colOff>
      <xdr:row>8</xdr:row>
      <xdr:rowOff>388548</xdr:rowOff>
    </xdr:to>
    <xdr:pic>
      <xdr:nvPicPr>
        <xdr:cNvPr id="19" name="Imagen 18" descr="Resultado de imagen para partido politico fuerza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5321" y="2958089"/>
          <a:ext cx="373121" cy="3423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95250</xdr:colOff>
      <xdr:row>9</xdr:row>
      <xdr:rowOff>28575</xdr:rowOff>
    </xdr:from>
    <xdr:to>
      <xdr:col>8</xdr:col>
      <xdr:colOff>478860</xdr:colOff>
      <xdr:row>10</xdr:row>
      <xdr:rowOff>2610</xdr:rowOff>
    </xdr:to>
    <xdr:pic>
      <xdr:nvPicPr>
        <xdr:cNvPr id="20" name="Imagen 19" descr="Resultado de imagen para partido politico UCN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5321" y="3348718"/>
          <a:ext cx="383610" cy="382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95250</xdr:colOff>
      <xdr:row>4</xdr:row>
      <xdr:rowOff>61292</xdr:rowOff>
    </xdr:from>
    <xdr:to>
      <xdr:col>8</xdr:col>
      <xdr:colOff>478384</xdr:colOff>
      <xdr:row>4</xdr:row>
      <xdr:rowOff>342470</xdr:rowOff>
    </xdr:to>
    <xdr:pic>
      <xdr:nvPicPr>
        <xdr:cNvPr id="21" name="Imagen 20" descr="Resultado de imagen para partido politico pan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5321" y="1340363"/>
          <a:ext cx="383134" cy="281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124627</xdr:colOff>
      <xdr:row>5</xdr:row>
      <xdr:rowOff>118</xdr:rowOff>
    </xdr:from>
    <xdr:to>
      <xdr:col>8</xdr:col>
      <xdr:colOff>505854</xdr:colOff>
      <xdr:row>5</xdr:row>
      <xdr:rowOff>370460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5594698" y="1687404"/>
          <a:ext cx="381227" cy="370342"/>
        </a:xfrm>
        <a:prstGeom prst="rect">
          <a:avLst/>
        </a:prstGeom>
      </xdr:spPr>
    </xdr:pic>
    <xdr:clientData/>
  </xdr:twoCellAnchor>
  <xdr:twoCellAnchor>
    <xdr:from>
      <xdr:col>8</xdr:col>
      <xdr:colOff>95250</xdr:colOff>
      <xdr:row>6</xdr:row>
      <xdr:rowOff>56737</xdr:rowOff>
    </xdr:from>
    <xdr:to>
      <xdr:col>8</xdr:col>
      <xdr:colOff>481242</xdr:colOff>
      <xdr:row>6</xdr:row>
      <xdr:rowOff>374491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5565321" y="2152237"/>
          <a:ext cx="385992" cy="317754"/>
        </a:xfrm>
        <a:prstGeom prst="rect">
          <a:avLst/>
        </a:prstGeom>
      </xdr:spPr>
    </xdr:pic>
    <xdr:clientData/>
  </xdr:twoCellAnchor>
  <xdr:twoCellAnchor>
    <xdr:from>
      <xdr:col>8</xdr:col>
      <xdr:colOff>95250</xdr:colOff>
      <xdr:row>10</xdr:row>
      <xdr:rowOff>76761</xdr:rowOff>
    </xdr:from>
    <xdr:to>
      <xdr:col>8</xdr:col>
      <xdr:colOff>460979</xdr:colOff>
      <xdr:row>10</xdr:row>
      <xdr:rowOff>389889</xdr:rowOff>
    </xdr:to>
    <xdr:pic>
      <xdr:nvPicPr>
        <xdr:cNvPr id="24" name="Imagen 23" descr="Resultado de imagen para partido politico victoria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5321" y="3805118"/>
          <a:ext cx="365729" cy="31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95250</xdr:colOff>
      <xdr:row>11</xdr:row>
      <xdr:rowOff>85726</xdr:rowOff>
    </xdr:from>
    <xdr:to>
      <xdr:col>8</xdr:col>
      <xdr:colOff>450311</xdr:colOff>
      <xdr:row>11</xdr:row>
      <xdr:rowOff>348512</xdr:rowOff>
    </xdr:to>
    <xdr:pic>
      <xdr:nvPicPr>
        <xdr:cNvPr id="25" name="Imagen 24" descr="Resultado de imagen para partido politico FCN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5321" y="4222297"/>
          <a:ext cx="355061" cy="262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95250</xdr:colOff>
      <xdr:row>12</xdr:row>
      <xdr:rowOff>41212</xdr:rowOff>
    </xdr:from>
    <xdr:to>
      <xdr:col>8</xdr:col>
      <xdr:colOff>469596</xdr:colOff>
      <xdr:row>12</xdr:row>
      <xdr:rowOff>366661</xdr:rowOff>
    </xdr:to>
    <xdr:pic>
      <xdr:nvPicPr>
        <xdr:cNvPr id="26" name="Imagen 25" descr="Resultado de imagen para partido politico podemos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5321" y="4585998"/>
          <a:ext cx="374346" cy="325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129416</xdr:colOff>
      <xdr:row>13</xdr:row>
      <xdr:rowOff>130418</xdr:rowOff>
    </xdr:from>
    <xdr:to>
      <xdr:col>8</xdr:col>
      <xdr:colOff>432083</xdr:colOff>
      <xdr:row>13</xdr:row>
      <xdr:rowOff>336977</xdr:rowOff>
    </xdr:to>
    <xdr:pic>
      <xdr:nvPicPr>
        <xdr:cNvPr id="27" name="Imagen 26" descr="Resultado de imagen para partido politico libre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94" t="25317" r="10213" b="21251"/>
        <a:stretch/>
      </xdr:blipFill>
      <xdr:spPr bwMode="auto">
        <a:xfrm>
          <a:off x="5599487" y="5083418"/>
          <a:ext cx="302667" cy="206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68036</xdr:colOff>
      <xdr:row>2</xdr:row>
      <xdr:rowOff>75458</xdr:rowOff>
    </xdr:from>
    <xdr:to>
      <xdr:col>17</xdr:col>
      <xdr:colOff>310492</xdr:colOff>
      <xdr:row>4</xdr:row>
      <xdr:rowOff>379313</xdr:rowOff>
    </xdr:to>
    <xdr:pic>
      <xdr:nvPicPr>
        <xdr:cNvPr id="28" name="Imagen 27"/>
        <xdr:cNvPicPr>
          <a:picLocks noChangeAspect="1"/>
        </xdr:cNvPicPr>
      </xdr:nvPicPr>
      <xdr:blipFill rotWithShape="1"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30"/>
        <a:stretch/>
      </xdr:blipFill>
      <xdr:spPr>
        <a:xfrm>
          <a:off x="10488386" y="532658"/>
          <a:ext cx="1471181" cy="1123005"/>
        </a:xfrm>
        <a:prstGeom prst="rect">
          <a:avLst/>
        </a:prstGeom>
      </xdr:spPr>
    </xdr:pic>
    <xdr:clientData/>
  </xdr:twoCellAnchor>
  <xdr:twoCellAnchor editAs="oneCell">
    <xdr:from>
      <xdr:col>16</xdr:col>
      <xdr:colOff>95250</xdr:colOff>
      <xdr:row>5</xdr:row>
      <xdr:rowOff>390525</xdr:rowOff>
    </xdr:from>
    <xdr:to>
      <xdr:col>17</xdr:col>
      <xdr:colOff>225795</xdr:colOff>
      <xdr:row>8</xdr:row>
      <xdr:rowOff>212023</xdr:rowOff>
    </xdr:to>
    <xdr:pic>
      <xdr:nvPicPr>
        <xdr:cNvPr id="29" name="Imagen 28" descr="Resultado de imagen para flecha volver png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9425" y="2076450"/>
          <a:ext cx="1235445" cy="1050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2</xdr:row>
      <xdr:rowOff>19051</xdr:rowOff>
    </xdr:from>
    <xdr:to>
      <xdr:col>0</xdr:col>
      <xdr:colOff>515786</xdr:colOff>
      <xdr:row>3</xdr:row>
      <xdr:rowOff>9526</xdr:rowOff>
    </xdr:to>
    <xdr:pic>
      <xdr:nvPicPr>
        <xdr:cNvPr id="2" name="Imagen 1" descr="Resultado de imagen para partido politico u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476251"/>
          <a:ext cx="41101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133350</xdr:colOff>
      <xdr:row>3</xdr:row>
      <xdr:rowOff>47625</xdr:rowOff>
    </xdr:from>
    <xdr:to>
      <xdr:col>0</xdr:col>
      <xdr:colOff>516959</xdr:colOff>
      <xdr:row>4</xdr:row>
      <xdr:rowOff>7952</xdr:rowOff>
    </xdr:to>
    <xdr:pic>
      <xdr:nvPicPr>
        <xdr:cNvPr id="3" name="Imagen 2" descr="Resultado de imagen para partido politico va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14400"/>
          <a:ext cx="383609" cy="369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104775</xdr:colOff>
      <xdr:row>4</xdr:row>
      <xdr:rowOff>38101</xdr:rowOff>
    </xdr:from>
    <xdr:to>
      <xdr:col>0</xdr:col>
      <xdr:colOff>499345</xdr:colOff>
      <xdr:row>5</xdr:row>
      <xdr:rowOff>13571</xdr:rowOff>
    </xdr:to>
    <xdr:pic>
      <xdr:nvPicPr>
        <xdr:cNvPr id="4" name="Imagen 3" descr="Resultado de imagen para partido politico vamo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314451"/>
          <a:ext cx="394570" cy="385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180975</xdr:colOff>
      <xdr:row>5</xdr:row>
      <xdr:rowOff>38101</xdr:rowOff>
    </xdr:from>
    <xdr:to>
      <xdr:col>0</xdr:col>
      <xdr:colOff>497504</xdr:colOff>
      <xdr:row>6</xdr:row>
      <xdr:rowOff>9526</xdr:rowOff>
    </xdr:to>
    <xdr:pic>
      <xdr:nvPicPr>
        <xdr:cNvPr id="5" name="Imagen 4" descr="Resultado de imagen para partido politico semill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24026"/>
          <a:ext cx="316529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142875</xdr:colOff>
      <xdr:row>9</xdr:row>
      <xdr:rowOff>164857</xdr:rowOff>
    </xdr:from>
    <xdr:to>
      <xdr:col>0</xdr:col>
      <xdr:colOff>506854</xdr:colOff>
      <xdr:row>10</xdr:row>
      <xdr:rowOff>5351</xdr:rowOff>
    </xdr:to>
    <xdr:pic>
      <xdr:nvPicPr>
        <xdr:cNvPr id="6" name="Imagen 5" descr="Resultado de imagen para partido politico winaq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489082"/>
          <a:ext cx="363979" cy="2500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158260</xdr:colOff>
      <xdr:row>3</xdr:row>
      <xdr:rowOff>43962</xdr:rowOff>
    </xdr:from>
    <xdr:to>
      <xdr:col>4</xdr:col>
      <xdr:colOff>424513</xdr:colOff>
      <xdr:row>3</xdr:row>
      <xdr:rowOff>336698</xdr:rowOff>
    </xdr:to>
    <xdr:pic>
      <xdr:nvPicPr>
        <xdr:cNvPr id="8" name="Imagen 7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0485" y="910737"/>
          <a:ext cx="266253" cy="292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167208</xdr:colOff>
      <xdr:row>4</xdr:row>
      <xdr:rowOff>79132</xdr:rowOff>
    </xdr:from>
    <xdr:to>
      <xdr:col>4</xdr:col>
      <xdr:colOff>441548</xdr:colOff>
      <xdr:row>4</xdr:row>
      <xdr:rowOff>359472</xdr:rowOff>
    </xdr:to>
    <xdr:pic>
      <xdr:nvPicPr>
        <xdr:cNvPr id="9" name="Imagen 8" descr="Resultado de imagen para partido politico unionist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9433" y="1355482"/>
          <a:ext cx="274340" cy="280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116371</xdr:colOff>
      <xdr:row>5</xdr:row>
      <xdr:rowOff>76615</xdr:rowOff>
    </xdr:from>
    <xdr:to>
      <xdr:col>4</xdr:col>
      <xdr:colOff>503566</xdr:colOff>
      <xdr:row>5</xdr:row>
      <xdr:rowOff>381597</xdr:rowOff>
    </xdr:to>
    <xdr:pic>
      <xdr:nvPicPr>
        <xdr:cNvPr id="11" name="Imagen 10" descr="Resultado de imagen para partido politico unidos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8596" y="1762540"/>
          <a:ext cx="387195" cy="304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130453</xdr:colOff>
      <xdr:row>8</xdr:row>
      <xdr:rowOff>86554</xdr:rowOff>
    </xdr:from>
    <xdr:to>
      <xdr:col>0</xdr:col>
      <xdr:colOff>478322</xdr:colOff>
      <xdr:row>9</xdr:row>
      <xdr:rowOff>5798</xdr:rowOff>
    </xdr:to>
    <xdr:pic>
      <xdr:nvPicPr>
        <xdr:cNvPr id="12" name="Imagen 11" descr="Resultado de imagen para partido politico creo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53" y="3001204"/>
          <a:ext cx="347869" cy="328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104776</xdr:colOff>
      <xdr:row>7</xdr:row>
      <xdr:rowOff>84522</xdr:rowOff>
    </xdr:from>
    <xdr:to>
      <xdr:col>0</xdr:col>
      <xdr:colOff>514832</xdr:colOff>
      <xdr:row>7</xdr:row>
      <xdr:rowOff>388290</xdr:rowOff>
    </xdr:to>
    <xdr:pic>
      <xdr:nvPicPr>
        <xdr:cNvPr id="13" name="Imagen 12" descr="Resultado de imagen para partido politico MLP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2589597"/>
          <a:ext cx="410056" cy="303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139557</xdr:colOff>
      <xdr:row>6</xdr:row>
      <xdr:rowOff>76972</xdr:rowOff>
    </xdr:from>
    <xdr:to>
      <xdr:col>0</xdr:col>
      <xdr:colOff>499203</xdr:colOff>
      <xdr:row>7</xdr:row>
      <xdr:rowOff>7063</xdr:rowOff>
    </xdr:to>
    <xdr:pic>
      <xdr:nvPicPr>
        <xdr:cNvPr id="15" name="Imagen 14" descr="No hay descripciÃ³n de la foto disponible.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557" y="2172472"/>
          <a:ext cx="359646" cy="339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187816</xdr:colOff>
      <xdr:row>2</xdr:row>
      <xdr:rowOff>43962</xdr:rowOff>
    </xdr:from>
    <xdr:to>
      <xdr:col>4</xdr:col>
      <xdr:colOff>399508</xdr:colOff>
      <xdr:row>2</xdr:row>
      <xdr:rowOff>353559</xdr:rowOff>
    </xdr:to>
    <xdr:pic>
      <xdr:nvPicPr>
        <xdr:cNvPr id="16" name="Imagen 15" descr="Resultado de imagen para partido politico bienesta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98" r="22807"/>
        <a:stretch/>
      </xdr:blipFill>
      <xdr:spPr bwMode="auto">
        <a:xfrm>
          <a:off x="2750041" y="501162"/>
          <a:ext cx="211692" cy="309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104775</xdr:colOff>
      <xdr:row>6</xdr:row>
      <xdr:rowOff>38100</xdr:rowOff>
    </xdr:from>
    <xdr:to>
      <xdr:col>4</xdr:col>
      <xdr:colOff>499127</xdr:colOff>
      <xdr:row>7</xdr:row>
      <xdr:rowOff>0</xdr:rowOff>
    </xdr:to>
    <xdr:pic>
      <xdr:nvPicPr>
        <xdr:cNvPr id="18" name="Imagen 17" descr="Resultado de imagen para partido politico todos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2133600"/>
          <a:ext cx="394352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104775</xdr:colOff>
      <xdr:row>7</xdr:row>
      <xdr:rowOff>28575</xdr:rowOff>
    </xdr:from>
    <xdr:to>
      <xdr:col>4</xdr:col>
      <xdr:colOff>488385</xdr:colOff>
      <xdr:row>8</xdr:row>
      <xdr:rowOff>0</xdr:rowOff>
    </xdr:to>
    <xdr:pic>
      <xdr:nvPicPr>
        <xdr:cNvPr id="20" name="Imagen 19" descr="Resultado de imagen para partido politico UCN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2533650"/>
          <a:ext cx="38361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104775</xdr:colOff>
      <xdr:row>8</xdr:row>
      <xdr:rowOff>85726</xdr:rowOff>
    </xdr:from>
    <xdr:to>
      <xdr:col>4</xdr:col>
      <xdr:colOff>459836</xdr:colOff>
      <xdr:row>8</xdr:row>
      <xdr:rowOff>348512</xdr:rowOff>
    </xdr:to>
    <xdr:pic>
      <xdr:nvPicPr>
        <xdr:cNvPr id="25" name="Imagen 24" descr="Resultado de imagen para partido politico FCN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3000376"/>
          <a:ext cx="355061" cy="262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104775</xdr:colOff>
      <xdr:row>9</xdr:row>
      <xdr:rowOff>41212</xdr:rowOff>
    </xdr:from>
    <xdr:to>
      <xdr:col>4</xdr:col>
      <xdr:colOff>479121</xdr:colOff>
      <xdr:row>9</xdr:row>
      <xdr:rowOff>366661</xdr:rowOff>
    </xdr:to>
    <xdr:pic>
      <xdr:nvPicPr>
        <xdr:cNvPr id="26" name="Imagen 25" descr="Resultado de imagen para partido politico podemos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3365437"/>
          <a:ext cx="374346" cy="325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108858</xdr:colOff>
      <xdr:row>0</xdr:row>
      <xdr:rowOff>129886</xdr:rowOff>
    </xdr:from>
    <xdr:to>
      <xdr:col>8</xdr:col>
      <xdr:colOff>473777</xdr:colOff>
      <xdr:row>3</xdr:row>
      <xdr:rowOff>379312</xdr:rowOff>
    </xdr:to>
    <xdr:pic>
      <xdr:nvPicPr>
        <xdr:cNvPr id="28" name="Imagen 27"/>
        <xdr:cNvPicPr>
          <a:picLocks noChangeAspect="1"/>
        </xdr:cNvPicPr>
      </xdr:nvPicPr>
      <xdr:blipFill rotWithShape="1"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30"/>
        <a:stretch/>
      </xdr:blipFill>
      <xdr:spPr>
        <a:xfrm>
          <a:off x="5157108" y="129886"/>
          <a:ext cx="1467098" cy="1120283"/>
        </a:xfrm>
        <a:prstGeom prst="rect">
          <a:avLst/>
        </a:prstGeom>
      </xdr:spPr>
    </xdr:pic>
    <xdr:clientData/>
  </xdr:twoCellAnchor>
  <xdr:twoCellAnchor editAs="oneCell">
    <xdr:from>
      <xdr:col>7</xdr:col>
      <xdr:colOff>250846</xdr:colOff>
      <xdr:row>5</xdr:row>
      <xdr:rowOff>342545</xdr:rowOff>
    </xdr:from>
    <xdr:to>
      <xdr:col>8</xdr:col>
      <xdr:colOff>384703</xdr:colOff>
      <xdr:row>8</xdr:row>
      <xdr:rowOff>175225</xdr:rowOff>
    </xdr:to>
    <xdr:pic>
      <xdr:nvPicPr>
        <xdr:cNvPr id="29" name="Imagen 28" descr="Resultado de imagen para flecha volver png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9096" y="2029831"/>
          <a:ext cx="1236036" cy="1057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9526</xdr:rowOff>
    </xdr:from>
    <xdr:to>
      <xdr:col>0</xdr:col>
      <xdr:colOff>411011</xdr:colOff>
      <xdr:row>2</xdr:row>
      <xdr:rowOff>409576</xdr:rowOff>
    </xdr:to>
    <xdr:pic>
      <xdr:nvPicPr>
        <xdr:cNvPr id="2" name="Imagen 1" descr="Resultado de imagen para partido politico u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66726"/>
          <a:ext cx="41101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3</xdr:row>
      <xdr:rowOff>38100</xdr:rowOff>
    </xdr:from>
    <xdr:to>
      <xdr:col>0</xdr:col>
      <xdr:colOff>412184</xdr:colOff>
      <xdr:row>3</xdr:row>
      <xdr:rowOff>427052</xdr:rowOff>
    </xdr:to>
    <xdr:pic>
      <xdr:nvPicPr>
        <xdr:cNvPr id="3" name="Imagen 2" descr="Resultado de imagen para partido politico va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04875"/>
          <a:ext cx="383609" cy="369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28576</xdr:rowOff>
    </xdr:from>
    <xdr:to>
      <xdr:col>0</xdr:col>
      <xdr:colOff>394570</xdr:colOff>
      <xdr:row>4</xdr:row>
      <xdr:rowOff>423146</xdr:rowOff>
    </xdr:to>
    <xdr:pic>
      <xdr:nvPicPr>
        <xdr:cNvPr id="4" name="Imagen 3" descr="Resultado de imagen para partido politico vamo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4926"/>
          <a:ext cx="394570" cy="385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76200</xdr:colOff>
      <xdr:row>5</xdr:row>
      <xdr:rowOff>28576</xdr:rowOff>
    </xdr:from>
    <xdr:to>
      <xdr:col>0</xdr:col>
      <xdr:colOff>392729</xdr:colOff>
      <xdr:row>5</xdr:row>
      <xdr:rowOff>428626</xdr:rowOff>
    </xdr:to>
    <xdr:pic>
      <xdr:nvPicPr>
        <xdr:cNvPr id="5" name="Imagen 4" descr="Resultado de imagen para partido politico semill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714501"/>
          <a:ext cx="316529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11</xdr:row>
      <xdr:rowOff>155332</xdr:rowOff>
    </xdr:from>
    <xdr:to>
      <xdr:col>0</xdr:col>
      <xdr:colOff>402079</xdr:colOff>
      <xdr:row>11</xdr:row>
      <xdr:rowOff>433976</xdr:rowOff>
    </xdr:to>
    <xdr:pic>
      <xdr:nvPicPr>
        <xdr:cNvPr id="6" name="Imagen 5" descr="Resultado de imagen para partido politico winaq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298707"/>
          <a:ext cx="363979" cy="2500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394570</xdr:colOff>
      <xdr:row>10</xdr:row>
      <xdr:rowOff>423145</xdr:rowOff>
    </xdr:to>
    <xdr:pic>
      <xdr:nvPicPr>
        <xdr:cNvPr id="7" name="Imagen 6" descr="Resultado de imagen para partido politico encuentr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62375"/>
          <a:ext cx="394570" cy="385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53485</xdr:colOff>
      <xdr:row>14</xdr:row>
      <xdr:rowOff>43962</xdr:rowOff>
    </xdr:from>
    <xdr:to>
      <xdr:col>0</xdr:col>
      <xdr:colOff>319738</xdr:colOff>
      <xdr:row>14</xdr:row>
      <xdr:rowOff>336698</xdr:rowOff>
    </xdr:to>
    <xdr:pic>
      <xdr:nvPicPr>
        <xdr:cNvPr id="8" name="Imagen 7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5" y="5416062"/>
          <a:ext cx="266253" cy="292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62433</xdr:colOff>
      <xdr:row>2</xdr:row>
      <xdr:rowOff>79132</xdr:rowOff>
    </xdr:from>
    <xdr:to>
      <xdr:col>9</xdr:col>
      <xdr:colOff>336773</xdr:colOff>
      <xdr:row>2</xdr:row>
      <xdr:rowOff>359472</xdr:rowOff>
    </xdr:to>
    <xdr:pic>
      <xdr:nvPicPr>
        <xdr:cNvPr id="9" name="Imagen 8" descr="Resultado de imagen para partido politico unionist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33" y="5860807"/>
          <a:ext cx="274340" cy="280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31888</xdr:colOff>
      <xdr:row>3</xdr:row>
      <xdr:rowOff>79865</xdr:rowOff>
    </xdr:from>
    <xdr:to>
      <xdr:col>9</xdr:col>
      <xdr:colOff>333067</xdr:colOff>
      <xdr:row>3</xdr:row>
      <xdr:rowOff>376816</xdr:rowOff>
    </xdr:to>
    <xdr:pic>
      <xdr:nvPicPr>
        <xdr:cNvPr id="10" name="Imagen 9" descr="No hay descripciÃ³n de la foto disponible.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88" y="6271115"/>
          <a:ext cx="301179" cy="296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11596</xdr:colOff>
      <xdr:row>4</xdr:row>
      <xdr:rowOff>76615</xdr:rowOff>
    </xdr:from>
    <xdr:to>
      <xdr:col>9</xdr:col>
      <xdr:colOff>398791</xdr:colOff>
      <xdr:row>4</xdr:row>
      <xdr:rowOff>381597</xdr:rowOff>
    </xdr:to>
    <xdr:pic>
      <xdr:nvPicPr>
        <xdr:cNvPr id="11" name="Imagen 10" descr="Resultado de imagen para partido politico unido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6" y="6677440"/>
          <a:ext cx="387195" cy="304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25678</xdr:colOff>
      <xdr:row>9</xdr:row>
      <xdr:rowOff>77029</xdr:rowOff>
    </xdr:from>
    <xdr:to>
      <xdr:col>0</xdr:col>
      <xdr:colOff>373547</xdr:colOff>
      <xdr:row>9</xdr:row>
      <xdr:rowOff>424898</xdr:rowOff>
    </xdr:to>
    <xdr:pic>
      <xdr:nvPicPr>
        <xdr:cNvPr id="12" name="Imagen 11" descr="Resultado de imagen para partido politico creo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8" y="3401254"/>
          <a:ext cx="347869" cy="328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8</xdr:row>
      <xdr:rowOff>74997</xdr:rowOff>
    </xdr:from>
    <xdr:to>
      <xdr:col>0</xdr:col>
      <xdr:colOff>410057</xdr:colOff>
      <xdr:row>8</xdr:row>
      <xdr:rowOff>378765</xdr:rowOff>
    </xdr:to>
    <xdr:pic>
      <xdr:nvPicPr>
        <xdr:cNvPr id="13" name="Imagen 12" descr="Resultado de imagen para partido politico MLP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989647"/>
          <a:ext cx="410056" cy="303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50938</xdr:colOff>
      <xdr:row>13</xdr:row>
      <xdr:rowOff>75692</xdr:rowOff>
    </xdr:from>
    <xdr:to>
      <xdr:col>0</xdr:col>
      <xdr:colOff>324193</xdr:colOff>
      <xdr:row>13</xdr:row>
      <xdr:rowOff>358353</xdr:rowOff>
    </xdr:to>
    <xdr:pic>
      <xdr:nvPicPr>
        <xdr:cNvPr id="14" name="Imagen 13" descr="Resultado de imagen para partido politico viv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38" y="5038217"/>
          <a:ext cx="273255" cy="282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34782</xdr:colOff>
      <xdr:row>6</xdr:row>
      <xdr:rowOff>67447</xdr:rowOff>
    </xdr:from>
    <xdr:to>
      <xdr:col>0</xdr:col>
      <xdr:colOff>394428</xdr:colOff>
      <xdr:row>6</xdr:row>
      <xdr:rowOff>426163</xdr:rowOff>
    </xdr:to>
    <xdr:pic>
      <xdr:nvPicPr>
        <xdr:cNvPr id="15" name="Imagen 14" descr="No hay descripciÃ³n de la foto disponible.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82" y="2162947"/>
          <a:ext cx="359646" cy="339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83041</xdr:colOff>
      <xdr:row>12</xdr:row>
      <xdr:rowOff>43962</xdr:rowOff>
    </xdr:from>
    <xdr:to>
      <xdr:col>0</xdr:col>
      <xdr:colOff>294733</xdr:colOff>
      <xdr:row>12</xdr:row>
      <xdr:rowOff>353559</xdr:rowOff>
    </xdr:to>
    <xdr:pic>
      <xdr:nvPicPr>
        <xdr:cNvPr id="16" name="Imagen 15" descr="Resultado de imagen para partido politico bienesta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98" r="22807"/>
        <a:stretch/>
      </xdr:blipFill>
      <xdr:spPr bwMode="auto">
        <a:xfrm>
          <a:off x="83041" y="4596912"/>
          <a:ext cx="211692" cy="309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57883</xdr:colOff>
      <xdr:row>7</xdr:row>
      <xdr:rowOff>30041</xdr:rowOff>
    </xdr:from>
    <xdr:to>
      <xdr:col>0</xdr:col>
      <xdr:colOff>351602</xdr:colOff>
      <xdr:row>7</xdr:row>
      <xdr:rowOff>373344</xdr:rowOff>
    </xdr:to>
    <xdr:pic>
      <xdr:nvPicPr>
        <xdr:cNvPr id="17" name="Imagen 16" descr="Resultado de imagen para partido politico prosperidad ciudada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83" y="2535116"/>
          <a:ext cx="293719" cy="34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8</xdr:row>
      <xdr:rowOff>38100</xdr:rowOff>
    </xdr:from>
    <xdr:to>
      <xdr:col>9</xdr:col>
      <xdr:colOff>394352</xdr:colOff>
      <xdr:row>9</xdr:row>
      <xdr:rowOff>11041</xdr:rowOff>
    </xdr:to>
    <xdr:pic>
      <xdr:nvPicPr>
        <xdr:cNvPr id="18" name="Imagen 17" descr="Resultado de imagen para partido politico todos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77225"/>
          <a:ext cx="394352" cy="3825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9</xdr:row>
      <xdr:rowOff>46160</xdr:rowOff>
    </xdr:from>
    <xdr:to>
      <xdr:col>9</xdr:col>
      <xdr:colOff>373121</xdr:colOff>
      <xdr:row>9</xdr:row>
      <xdr:rowOff>388548</xdr:rowOff>
    </xdr:to>
    <xdr:pic>
      <xdr:nvPicPr>
        <xdr:cNvPr id="19" name="Imagen 18" descr="Resultado de imagen para partido politico fuerza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94860"/>
          <a:ext cx="373121" cy="3423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10</xdr:row>
      <xdr:rowOff>28575</xdr:rowOff>
    </xdr:from>
    <xdr:to>
      <xdr:col>9</xdr:col>
      <xdr:colOff>383610</xdr:colOff>
      <xdr:row>11</xdr:row>
      <xdr:rowOff>2610</xdr:rowOff>
    </xdr:to>
    <xdr:pic>
      <xdr:nvPicPr>
        <xdr:cNvPr id="20" name="Imagen 19" descr="Resultado de imagen para partido politico UCN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86850"/>
          <a:ext cx="383610" cy="383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5</xdr:row>
      <xdr:rowOff>61292</xdr:rowOff>
    </xdr:from>
    <xdr:to>
      <xdr:col>9</xdr:col>
      <xdr:colOff>383134</xdr:colOff>
      <xdr:row>5</xdr:row>
      <xdr:rowOff>342470</xdr:rowOff>
    </xdr:to>
    <xdr:pic>
      <xdr:nvPicPr>
        <xdr:cNvPr id="21" name="Imagen 20" descr="Resultado de imagen para partido politico pan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71692"/>
          <a:ext cx="383134" cy="281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29377</xdr:colOff>
      <xdr:row>5</xdr:row>
      <xdr:rowOff>408333</xdr:rowOff>
    </xdr:from>
    <xdr:to>
      <xdr:col>9</xdr:col>
      <xdr:colOff>410604</xdr:colOff>
      <xdr:row>6</xdr:row>
      <xdr:rowOff>370460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9377" y="7418733"/>
          <a:ext cx="381227" cy="371702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7</xdr:row>
      <xdr:rowOff>56737</xdr:rowOff>
    </xdr:from>
    <xdr:to>
      <xdr:col>9</xdr:col>
      <xdr:colOff>385992</xdr:colOff>
      <xdr:row>7</xdr:row>
      <xdr:rowOff>374491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0" y="7886287"/>
          <a:ext cx="385992" cy="317754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11</xdr:row>
      <xdr:rowOff>76761</xdr:rowOff>
    </xdr:from>
    <xdr:to>
      <xdr:col>9</xdr:col>
      <xdr:colOff>365729</xdr:colOff>
      <xdr:row>11</xdr:row>
      <xdr:rowOff>389889</xdr:rowOff>
    </xdr:to>
    <xdr:pic>
      <xdr:nvPicPr>
        <xdr:cNvPr id="24" name="Imagen 23" descr="Resultado de imagen para partido politico victoria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44611"/>
          <a:ext cx="365729" cy="31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12</xdr:row>
      <xdr:rowOff>85726</xdr:rowOff>
    </xdr:from>
    <xdr:to>
      <xdr:col>9</xdr:col>
      <xdr:colOff>355061</xdr:colOff>
      <xdr:row>12</xdr:row>
      <xdr:rowOff>348512</xdr:rowOff>
    </xdr:to>
    <xdr:pic>
      <xdr:nvPicPr>
        <xdr:cNvPr id="25" name="Imagen 24" descr="Resultado de imagen para partido politico FCN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63151"/>
          <a:ext cx="355061" cy="262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13</xdr:row>
      <xdr:rowOff>41212</xdr:rowOff>
    </xdr:from>
    <xdr:to>
      <xdr:col>9</xdr:col>
      <xdr:colOff>374346</xdr:colOff>
      <xdr:row>13</xdr:row>
      <xdr:rowOff>366661</xdr:rowOff>
    </xdr:to>
    <xdr:pic>
      <xdr:nvPicPr>
        <xdr:cNvPr id="26" name="Imagen 25" descr="Resultado de imagen para partido politico podemos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28212"/>
          <a:ext cx="374346" cy="325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34166</xdr:colOff>
      <xdr:row>14</xdr:row>
      <xdr:rowOff>130418</xdr:rowOff>
    </xdr:from>
    <xdr:to>
      <xdr:col>9</xdr:col>
      <xdr:colOff>336833</xdr:colOff>
      <xdr:row>14</xdr:row>
      <xdr:rowOff>336977</xdr:rowOff>
    </xdr:to>
    <xdr:pic>
      <xdr:nvPicPr>
        <xdr:cNvPr id="27" name="Imagen 26" descr="Resultado de imagen para partido politico libre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94" t="25317" r="10213" b="21251"/>
        <a:stretch/>
      </xdr:blipFill>
      <xdr:spPr bwMode="auto">
        <a:xfrm>
          <a:off x="34166" y="10826993"/>
          <a:ext cx="302667" cy="206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189263</xdr:colOff>
      <xdr:row>1</xdr:row>
      <xdr:rowOff>110093</xdr:rowOff>
    </xdr:from>
    <xdr:to>
      <xdr:col>19</xdr:col>
      <xdr:colOff>466356</xdr:colOff>
      <xdr:row>4</xdr:row>
      <xdr:rowOff>206130</xdr:rowOff>
    </xdr:to>
    <xdr:pic>
      <xdr:nvPicPr>
        <xdr:cNvPr id="28" name="Imagen 27"/>
        <xdr:cNvPicPr>
          <a:picLocks noChangeAspect="1"/>
        </xdr:cNvPicPr>
      </xdr:nvPicPr>
      <xdr:blipFill rotWithShape="1"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30"/>
        <a:stretch/>
      </xdr:blipFill>
      <xdr:spPr>
        <a:xfrm>
          <a:off x="11705854" y="369866"/>
          <a:ext cx="1472047" cy="1135128"/>
        </a:xfrm>
        <a:prstGeom prst="rect">
          <a:avLst/>
        </a:prstGeom>
      </xdr:spPr>
    </xdr:pic>
    <xdr:clientData/>
  </xdr:twoCellAnchor>
  <xdr:twoCellAnchor editAs="oneCell">
    <xdr:from>
      <xdr:col>17</xdr:col>
      <xdr:colOff>310974</xdr:colOff>
      <xdr:row>8</xdr:row>
      <xdr:rowOff>120474</xdr:rowOff>
    </xdr:from>
    <xdr:to>
      <xdr:col>19</xdr:col>
      <xdr:colOff>253467</xdr:colOff>
      <xdr:row>10</xdr:row>
      <xdr:rowOff>368790</xdr:rowOff>
    </xdr:to>
    <xdr:pic>
      <xdr:nvPicPr>
        <xdr:cNvPr id="29" name="Imagen 28" descr="Resultado de imagen para flecha volver png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2429" y="3081883"/>
          <a:ext cx="1242222" cy="10795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9526</xdr:rowOff>
    </xdr:from>
    <xdr:to>
      <xdr:col>0</xdr:col>
      <xdr:colOff>411011</xdr:colOff>
      <xdr:row>2</xdr:row>
      <xdr:rowOff>409576</xdr:rowOff>
    </xdr:to>
    <xdr:pic>
      <xdr:nvPicPr>
        <xdr:cNvPr id="2" name="Imagen 1" descr="Resultado de imagen para partido politico u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68967"/>
          <a:ext cx="41101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3</xdr:row>
      <xdr:rowOff>38100</xdr:rowOff>
    </xdr:from>
    <xdr:to>
      <xdr:col>0</xdr:col>
      <xdr:colOff>412184</xdr:colOff>
      <xdr:row>3</xdr:row>
      <xdr:rowOff>427052</xdr:rowOff>
    </xdr:to>
    <xdr:pic>
      <xdr:nvPicPr>
        <xdr:cNvPr id="3" name="Imagen 2" descr="Resultado de imagen para partido politico va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43000"/>
          <a:ext cx="383609" cy="388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28576</xdr:rowOff>
    </xdr:from>
    <xdr:to>
      <xdr:col>0</xdr:col>
      <xdr:colOff>394570</xdr:colOff>
      <xdr:row>4</xdr:row>
      <xdr:rowOff>423146</xdr:rowOff>
    </xdr:to>
    <xdr:pic>
      <xdr:nvPicPr>
        <xdr:cNvPr id="4" name="Imagen 3" descr="Resultado de imagen para partido politico vamo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7376"/>
          <a:ext cx="394570" cy="394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76200</xdr:colOff>
      <xdr:row>5</xdr:row>
      <xdr:rowOff>28576</xdr:rowOff>
    </xdr:from>
    <xdr:to>
      <xdr:col>0</xdr:col>
      <xdr:colOff>392729</xdr:colOff>
      <xdr:row>5</xdr:row>
      <xdr:rowOff>428626</xdr:rowOff>
    </xdr:to>
    <xdr:pic>
      <xdr:nvPicPr>
        <xdr:cNvPr id="5" name="Imagen 4" descr="Resultado de imagen para partido politico semill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581276"/>
          <a:ext cx="316529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11</xdr:row>
      <xdr:rowOff>155332</xdr:rowOff>
    </xdr:from>
    <xdr:to>
      <xdr:col>0</xdr:col>
      <xdr:colOff>402079</xdr:colOff>
      <xdr:row>11</xdr:row>
      <xdr:rowOff>433976</xdr:rowOff>
    </xdr:to>
    <xdr:pic>
      <xdr:nvPicPr>
        <xdr:cNvPr id="6" name="Imagen 5" descr="Resultado de imagen para partido politico winaq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051432"/>
          <a:ext cx="363979" cy="278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394570</xdr:colOff>
      <xdr:row>10</xdr:row>
      <xdr:rowOff>423145</xdr:rowOff>
    </xdr:to>
    <xdr:pic>
      <xdr:nvPicPr>
        <xdr:cNvPr id="7" name="Imagen 6" descr="Resultado de imagen para partido politico encuentr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00775"/>
          <a:ext cx="394570" cy="394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53485</xdr:colOff>
      <xdr:row>14</xdr:row>
      <xdr:rowOff>43962</xdr:rowOff>
    </xdr:from>
    <xdr:to>
      <xdr:col>0</xdr:col>
      <xdr:colOff>319738</xdr:colOff>
      <xdr:row>14</xdr:row>
      <xdr:rowOff>336698</xdr:rowOff>
    </xdr:to>
    <xdr:pic>
      <xdr:nvPicPr>
        <xdr:cNvPr id="8" name="Imagen 7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5" y="5339862"/>
          <a:ext cx="266253" cy="292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62433</xdr:colOff>
      <xdr:row>15</xdr:row>
      <xdr:rowOff>79132</xdr:rowOff>
    </xdr:from>
    <xdr:to>
      <xdr:col>0</xdr:col>
      <xdr:colOff>336773</xdr:colOff>
      <xdr:row>15</xdr:row>
      <xdr:rowOff>359472</xdr:rowOff>
    </xdr:to>
    <xdr:pic>
      <xdr:nvPicPr>
        <xdr:cNvPr id="9" name="Imagen 8" descr="Resultado de imagen para partido politico unionist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33" y="5784607"/>
          <a:ext cx="274340" cy="280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31888</xdr:colOff>
      <xdr:row>16</xdr:row>
      <xdr:rowOff>79865</xdr:rowOff>
    </xdr:from>
    <xdr:to>
      <xdr:col>0</xdr:col>
      <xdr:colOff>333067</xdr:colOff>
      <xdr:row>16</xdr:row>
      <xdr:rowOff>376816</xdr:rowOff>
    </xdr:to>
    <xdr:pic>
      <xdr:nvPicPr>
        <xdr:cNvPr id="10" name="Imagen 9" descr="No hay descripciÃ³n de la foto disponible.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88" y="6194915"/>
          <a:ext cx="301179" cy="296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11596</xdr:colOff>
      <xdr:row>17</xdr:row>
      <xdr:rowOff>76615</xdr:rowOff>
    </xdr:from>
    <xdr:to>
      <xdr:col>0</xdr:col>
      <xdr:colOff>398791</xdr:colOff>
      <xdr:row>17</xdr:row>
      <xdr:rowOff>381597</xdr:rowOff>
    </xdr:to>
    <xdr:pic>
      <xdr:nvPicPr>
        <xdr:cNvPr id="11" name="Imagen 10" descr="Resultado de imagen para partido politico unido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6" y="6601240"/>
          <a:ext cx="387195" cy="304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25678</xdr:colOff>
      <xdr:row>9</xdr:row>
      <xdr:rowOff>77029</xdr:rowOff>
    </xdr:from>
    <xdr:to>
      <xdr:col>0</xdr:col>
      <xdr:colOff>373547</xdr:colOff>
      <xdr:row>9</xdr:row>
      <xdr:rowOff>424898</xdr:rowOff>
    </xdr:to>
    <xdr:pic>
      <xdr:nvPicPr>
        <xdr:cNvPr id="12" name="Imagen 11" descr="Resultado de imagen para partido politico creo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8" y="5525329"/>
          <a:ext cx="347869" cy="3478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8</xdr:row>
      <xdr:rowOff>74997</xdr:rowOff>
    </xdr:from>
    <xdr:to>
      <xdr:col>0</xdr:col>
      <xdr:colOff>410057</xdr:colOff>
      <xdr:row>8</xdr:row>
      <xdr:rowOff>378765</xdr:rowOff>
    </xdr:to>
    <xdr:pic>
      <xdr:nvPicPr>
        <xdr:cNvPr id="13" name="Imagen 12" descr="Resultado de imagen para partido politico MLP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799397"/>
          <a:ext cx="410056" cy="303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50938</xdr:colOff>
      <xdr:row>13</xdr:row>
      <xdr:rowOff>75692</xdr:rowOff>
    </xdr:from>
    <xdr:to>
      <xdr:col>0</xdr:col>
      <xdr:colOff>324193</xdr:colOff>
      <xdr:row>13</xdr:row>
      <xdr:rowOff>358353</xdr:rowOff>
    </xdr:to>
    <xdr:pic>
      <xdr:nvPicPr>
        <xdr:cNvPr id="14" name="Imagen 13" descr="Resultado de imagen para partido politico viv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38" y="4962017"/>
          <a:ext cx="273255" cy="282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34782</xdr:colOff>
      <xdr:row>6</xdr:row>
      <xdr:rowOff>67447</xdr:rowOff>
    </xdr:from>
    <xdr:to>
      <xdr:col>0</xdr:col>
      <xdr:colOff>394428</xdr:colOff>
      <xdr:row>6</xdr:row>
      <xdr:rowOff>426163</xdr:rowOff>
    </xdr:to>
    <xdr:pic>
      <xdr:nvPicPr>
        <xdr:cNvPr id="15" name="Imagen 14" descr="No hay descripciÃ³n de la foto disponible.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82" y="3344047"/>
          <a:ext cx="359646" cy="3587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83041</xdr:colOff>
      <xdr:row>12</xdr:row>
      <xdr:rowOff>43962</xdr:rowOff>
    </xdr:from>
    <xdr:to>
      <xdr:col>0</xdr:col>
      <xdr:colOff>294733</xdr:colOff>
      <xdr:row>12</xdr:row>
      <xdr:rowOff>353559</xdr:rowOff>
    </xdr:to>
    <xdr:pic>
      <xdr:nvPicPr>
        <xdr:cNvPr id="16" name="Imagen 15" descr="Resultado de imagen para partido politico bienesta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98" r="22807"/>
        <a:stretch/>
      </xdr:blipFill>
      <xdr:spPr bwMode="auto">
        <a:xfrm>
          <a:off x="83041" y="4520712"/>
          <a:ext cx="211692" cy="309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57883</xdr:colOff>
      <xdr:row>7</xdr:row>
      <xdr:rowOff>30041</xdr:rowOff>
    </xdr:from>
    <xdr:to>
      <xdr:col>0</xdr:col>
      <xdr:colOff>351602</xdr:colOff>
      <xdr:row>7</xdr:row>
      <xdr:rowOff>373344</xdr:rowOff>
    </xdr:to>
    <xdr:pic>
      <xdr:nvPicPr>
        <xdr:cNvPr id="17" name="Imagen 16" descr="Resultado de imagen para partido politico prosperidad ciudada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83" y="4030541"/>
          <a:ext cx="293719" cy="34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21</xdr:row>
      <xdr:rowOff>38100</xdr:rowOff>
    </xdr:from>
    <xdr:to>
      <xdr:col>0</xdr:col>
      <xdr:colOff>394352</xdr:colOff>
      <xdr:row>22</xdr:row>
      <xdr:rowOff>11041</xdr:rowOff>
    </xdr:to>
    <xdr:pic>
      <xdr:nvPicPr>
        <xdr:cNvPr id="18" name="Imagen 17" descr="Resultado de imagen para partido politico todos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01025"/>
          <a:ext cx="394352" cy="3825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22</xdr:row>
      <xdr:rowOff>46160</xdr:rowOff>
    </xdr:from>
    <xdr:to>
      <xdr:col>0</xdr:col>
      <xdr:colOff>373121</xdr:colOff>
      <xdr:row>22</xdr:row>
      <xdr:rowOff>388548</xdr:rowOff>
    </xdr:to>
    <xdr:pic>
      <xdr:nvPicPr>
        <xdr:cNvPr id="19" name="Imagen 18" descr="Resultado de imagen para partido politico fuerza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18660"/>
          <a:ext cx="373121" cy="3423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23</xdr:row>
      <xdr:rowOff>28575</xdr:rowOff>
    </xdr:from>
    <xdr:to>
      <xdr:col>0</xdr:col>
      <xdr:colOff>383610</xdr:colOff>
      <xdr:row>24</xdr:row>
      <xdr:rowOff>2610</xdr:rowOff>
    </xdr:to>
    <xdr:pic>
      <xdr:nvPicPr>
        <xdr:cNvPr id="20" name="Imagen 19" descr="Resultado de imagen para partido politico UCN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10650"/>
          <a:ext cx="383610" cy="383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</xdr:row>
      <xdr:rowOff>61292</xdr:rowOff>
    </xdr:from>
    <xdr:to>
      <xdr:col>0</xdr:col>
      <xdr:colOff>383134</xdr:colOff>
      <xdr:row>18</xdr:row>
      <xdr:rowOff>342470</xdr:rowOff>
    </xdr:to>
    <xdr:pic>
      <xdr:nvPicPr>
        <xdr:cNvPr id="21" name="Imagen 20" descr="Resultado de imagen para partido politico pan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5492"/>
          <a:ext cx="383134" cy="281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29377</xdr:colOff>
      <xdr:row>18</xdr:row>
      <xdr:rowOff>408333</xdr:rowOff>
    </xdr:from>
    <xdr:to>
      <xdr:col>0</xdr:col>
      <xdr:colOff>410604</xdr:colOff>
      <xdr:row>19</xdr:row>
      <xdr:rowOff>370460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9377" y="7342533"/>
          <a:ext cx="381227" cy="37170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</xdr:row>
      <xdr:rowOff>56737</xdr:rowOff>
    </xdr:from>
    <xdr:to>
      <xdr:col>0</xdr:col>
      <xdr:colOff>385992</xdr:colOff>
      <xdr:row>20</xdr:row>
      <xdr:rowOff>374491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0" y="7810087"/>
          <a:ext cx="385992" cy="31775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24</xdr:row>
      <xdr:rowOff>76761</xdr:rowOff>
    </xdr:from>
    <xdr:to>
      <xdr:col>0</xdr:col>
      <xdr:colOff>365729</xdr:colOff>
      <xdr:row>24</xdr:row>
      <xdr:rowOff>389889</xdr:rowOff>
    </xdr:to>
    <xdr:pic>
      <xdr:nvPicPr>
        <xdr:cNvPr id="24" name="Imagen 23" descr="Resultado de imagen para partido politico victoria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68411"/>
          <a:ext cx="365729" cy="31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25</xdr:row>
      <xdr:rowOff>85726</xdr:rowOff>
    </xdr:from>
    <xdr:to>
      <xdr:col>0</xdr:col>
      <xdr:colOff>355061</xdr:colOff>
      <xdr:row>25</xdr:row>
      <xdr:rowOff>348512</xdr:rowOff>
    </xdr:to>
    <xdr:pic>
      <xdr:nvPicPr>
        <xdr:cNvPr id="25" name="Imagen 24" descr="Resultado de imagen para partido politico FCN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86951"/>
          <a:ext cx="355061" cy="262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26</xdr:row>
      <xdr:rowOff>41212</xdr:rowOff>
    </xdr:from>
    <xdr:to>
      <xdr:col>0</xdr:col>
      <xdr:colOff>374346</xdr:colOff>
      <xdr:row>26</xdr:row>
      <xdr:rowOff>366661</xdr:rowOff>
    </xdr:to>
    <xdr:pic>
      <xdr:nvPicPr>
        <xdr:cNvPr id="26" name="Imagen 25" descr="Resultado de imagen para partido politico podemos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52012"/>
          <a:ext cx="374346" cy="325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34166</xdr:colOff>
      <xdr:row>27</xdr:row>
      <xdr:rowOff>130418</xdr:rowOff>
    </xdr:from>
    <xdr:to>
      <xdr:col>0</xdr:col>
      <xdr:colOff>336833</xdr:colOff>
      <xdr:row>27</xdr:row>
      <xdr:rowOff>336977</xdr:rowOff>
    </xdr:to>
    <xdr:pic>
      <xdr:nvPicPr>
        <xdr:cNvPr id="27" name="Imagen 26" descr="Resultado de imagen para partido politico libre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94" t="25317" r="10213" b="21251"/>
        <a:stretch/>
      </xdr:blipFill>
      <xdr:spPr bwMode="auto">
        <a:xfrm>
          <a:off x="34166" y="10750793"/>
          <a:ext cx="302667" cy="206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290792</xdr:colOff>
      <xdr:row>2</xdr:row>
      <xdr:rowOff>17027</xdr:rowOff>
    </xdr:from>
    <xdr:to>
      <xdr:col>21</xdr:col>
      <xdr:colOff>746480</xdr:colOff>
      <xdr:row>4</xdr:row>
      <xdr:rowOff>320882</xdr:rowOff>
    </xdr:to>
    <xdr:pic>
      <xdr:nvPicPr>
        <xdr:cNvPr id="28" name="Imagen 27"/>
        <xdr:cNvPicPr>
          <a:picLocks noChangeAspect="1"/>
        </xdr:cNvPicPr>
      </xdr:nvPicPr>
      <xdr:blipFill rotWithShape="1"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68"/>
        <a:stretch/>
      </xdr:blipFill>
      <xdr:spPr>
        <a:xfrm>
          <a:off x="14331763" y="476468"/>
          <a:ext cx="1486629" cy="1133090"/>
        </a:xfrm>
        <a:prstGeom prst="rect">
          <a:avLst/>
        </a:prstGeom>
      </xdr:spPr>
    </xdr:pic>
    <xdr:clientData/>
  </xdr:twoCellAnchor>
  <xdr:twoCellAnchor editAs="oneCell">
    <xdr:from>
      <xdr:col>20</xdr:col>
      <xdr:colOff>375907</xdr:colOff>
      <xdr:row>6</xdr:row>
      <xdr:rowOff>176748</xdr:rowOff>
    </xdr:from>
    <xdr:to>
      <xdr:col>21</xdr:col>
      <xdr:colOff>587614</xdr:colOff>
      <xdr:row>9</xdr:row>
      <xdr:rowOff>5730</xdr:rowOff>
    </xdr:to>
    <xdr:pic>
      <xdr:nvPicPr>
        <xdr:cNvPr id="31" name="Imagen 30" descr="Resultado de imagen para flecha volver png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6878" y="2294660"/>
          <a:ext cx="1242648" cy="1063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2</xdr:row>
      <xdr:rowOff>9526</xdr:rowOff>
    </xdr:from>
    <xdr:to>
      <xdr:col>0</xdr:col>
      <xdr:colOff>496736</xdr:colOff>
      <xdr:row>3</xdr:row>
      <xdr:rowOff>1</xdr:rowOff>
    </xdr:to>
    <xdr:pic>
      <xdr:nvPicPr>
        <xdr:cNvPr id="2" name="Imagen 1" descr="Resultado de imagen para partido politico u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466726"/>
          <a:ext cx="41101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114300</xdr:colOff>
      <xdr:row>3</xdr:row>
      <xdr:rowOff>38100</xdr:rowOff>
    </xdr:from>
    <xdr:to>
      <xdr:col>0</xdr:col>
      <xdr:colOff>497909</xdr:colOff>
      <xdr:row>3</xdr:row>
      <xdr:rowOff>408002</xdr:rowOff>
    </xdr:to>
    <xdr:pic>
      <xdr:nvPicPr>
        <xdr:cNvPr id="3" name="Imagen 2" descr="Resultado de imagen para partido politico va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04875"/>
          <a:ext cx="383609" cy="369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85725</xdr:colOff>
      <xdr:row>4</xdr:row>
      <xdr:rowOff>28576</xdr:rowOff>
    </xdr:from>
    <xdr:to>
      <xdr:col>0</xdr:col>
      <xdr:colOff>480295</xdr:colOff>
      <xdr:row>5</xdr:row>
      <xdr:rowOff>4046</xdr:rowOff>
    </xdr:to>
    <xdr:pic>
      <xdr:nvPicPr>
        <xdr:cNvPr id="4" name="Imagen 3" descr="Resultado de imagen para partido politico vamo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304926"/>
          <a:ext cx="394570" cy="385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161925</xdr:colOff>
      <xdr:row>5</xdr:row>
      <xdr:rowOff>28576</xdr:rowOff>
    </xdr:from>
    <xdr:to>
      <xdr:col>0</xdr:col>
      <xdr:colOff>478454</xdr:colOff>
      <xdr:row>6</xdr:row>
      <xdr:rowOff>1</xdr:rowOff>
    </xdr:to>
    <xdr:pic>
      <xdr:nvPicPr>
        <xdr:cNvPr id="5" name="Imagen 4" descr="Resultado de imagen para partido politico semill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714501"/>
          <a:ext cx="316529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123825</xdr:colOff>
      <xdr:row>11</xdr:row>
      <xdr:rowOff>155332</xdr:rowOff>
    </xdr:from>
    <xdr:to>
      <xdr:col>0</xdr:col>
      <xdr:colOff>487804</xdr:colOff>
      <xdr:row>11</xdr:row>
      <xdr:rowOff>405401</xdr:rowOff>
    </xdr:to>
    <xdr:pic>
      <xdr:nvPicPr>
        <xdr:cNvPr id="6" name="Imagen 5" descr="Resultado de imagen para partido politico winaq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298707"/>
          <a:ext cx="363979" cy="2500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85725</xdr:colOff>
      <xdr:row>10</xdr:row>
      <xdr:rowOff>28575</xdr:rowOff>
    </xdr:from>
    <xdr:to>
      <xdr:col>0</xdr:col>
      <xdr:colOff>480295</xdr:colOff>
      <xdr:row>11</xdr:row>
      <xdr:rowOff>4045</xdr:rowOff>
    </xdr:to>
    <xdr:pic>
      <xdr:nvPicPr>
        <xdr:cNvPr id="7" name="Imagen 6" descr="Resultado de imagen para partido politico encuentr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762375"/>
          <a:ext cx="394570" cy="385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177310</xdr:colOff>
      <xdr:row>2</xdr:row>
      <xdr:rowOff>53487</xdr:rowOff>
    </xdr:from>
    <xdr:to>
      <xdr:col>5</xdr:col>
      <xdr:colOff>443563</xdr:colOff>
      <xdr:row>2</xdr:row>
      <xdr:rowOff>346223</xdr:rowOff>
    </xdr:to>
    <xdr:pic>
      <xdr:nvPicPr>
        <xdr:cNvPr id="8" name="Imagen 7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9185" y="510687"/>
          <a:ext cx="266253" cy="292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186258</xdr:colOff>
      <xdr:row>3</xdr:row>
      <xdr:rowOff>88657</xdr:rowOff>
    </xdr:from>
    <xdr:to>
      <xdr:col>5</xdr:col>
      <xdr:colOff>460598</xdr:colOff>
      <xdr:row>3</xdr:row>
      <xdr:rowOff>368997</xdr:rowOff>
    </xdr:to>
    <xdr:pic>
      <xdr:nvPicPr>
        <xdr:cNvPr id="9" name="Imagen 8" descr="Resultado de imagen para partido politico unionist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8133" y="955432"/>
          <a:ext cx="274340" cy="280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135421</xdr:colOff>
      <xdr:row>4</xdr:row>
      <xdr:rowOff>86140</xdr:rowOff>
    </xdr:from>
    <xdr:to>
      <xdr:col>5</xdr:col>
      <xdr:colOff>522616</xdr:colOff>
      <xdr:row>4</xdr:row>
      <xdr:rowOff>391122</xdr:rowOff>
    </xdr:to>
    <xdr:pic>
      <xdr:nvPicPr>
        <xdr:cNvPr id="11" name="Imagen 10" descr="Resultado de imagen para partido politico unidos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296" y="1362490"/>
          <a:ext cx="387195" cy="304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111403</xdr:colOff>
      <xdr:row>9</xdr:row>
      <xdr:rowOff>77029</xdr:rowOff>
    </xdr:from>
    <xdr:to>
      <xdr:col>0</xdr:col>
      <xdr:colOff>459272</xdr:colOff>
      <xdr:row>9</xdr:row>
      <xdr:rowOff>405848</xdr:rowOff>
    </xdr:to>
    <xdr:pic>
      <xdr:nvPicPr>
        <xdr:cNvPr id="12" name="Imagen 11" descr="Resultado de imagen para partido politico creo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03" y="3401254"/>
          <a:ext cx="347869" cy="328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85726</xdr:colOff>
      <xdr:row>8</xdr:row>
      <xdr:rowOff>74997</xdr:rowOff>
    </xdr:from>
    <xdr:to>
      <xdr:col>0</xdr:col>
      <xdr:colOff>495782</xdr:colOff>
      <xdr:row>8</xdr:row>
      <xdr:rowOff>378765</xdr:rowOff>
    </xdr:to>
    <xdr:pic>
      <xdr:nvPicPr>
        <xdr:cNvPr id="13" name="Imagen 12" descr="Resultado de imagen para partido politico MLP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2989647"/>
          <a:ext cx="410056" cy="303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136663</xdr:colOff>
      <xdr:row>13</xdr:row>
      <xdr:rowOff>75692</xdr:rowOff>
    </xdr:from>
    <xdr:to>
      <xdr:col>0</xdr:col>
      <xdr:colOff>409918</xdr:colOff>
      <xdr:row>13</xdr:row>
      <xdr:rowOff>358353</xdr:rowOff>
    </xdr:to>
    <xdr:pic>
      <xdr:nvPicPr>
        <xdr:cNvPr id="14" name="Imagen 13" descr="Resultado de imagen para partido politico viv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663" y="5038217"/>
          <a:ext cx="273255" cy="282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120507</xdr:colOff>
      <xdr:row>6</xdr:row>
      <xdr:rowOff>67447</xdr:rowOff>
    </xdr:from>
    <xdr:to>
      <xdr:col>0</xdr:col>
      <xdr:colOff>480153</xdr:colOff>
      <xdr:row>6</xdr:row>
      <xdr:rowOff>407113</xdr:rowOff>
    </xdr:to>
    <xdr:pic>
      <xdr:nvPicPr>
        <xdr:cNvPr id="15" name="Imagen 14" descr="No hay descripciÃ³n de la foto disponible.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07" y="2162947"/>
          <a:ext cx="359646" cy="339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168766</xdr:colOff>
      <xdr:row>12</xdr:row>
      <xdr:rowOff>43962</xdr:rowOff>
    </xdr:from>
    <xdr:to>
      <xdr:col>0</xdr:col>
      <xdr:colOff>380458</xdr:colOff>
      <xdr:row>12</xdr:row>
      <xdr:rowOff>353559</xdr:rowOff>
    </xdr:to>
    <xdr:pic>
      <xdr:nvPicPr>
        <xdr:cNvPr id="16" name="Imagen 15" descr="Resultado de imagen para partido politico bienesta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98" r="22807"/>
        <a:stretch/>
      </xdr:blipFill>
      <xdr:spPr bwMode="auto">
        <a:xfrm>
          <a:off x="168766" y="4596912"/>
          <a:ext cx="211692" cy="309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143608</xdr:colOff>
      <xdr:row>7</xdr:row>
      <xdr:rowOff>30041</xdr:rowOff>
    </xdr:from>
    <xdr:to>
      <xdr:col>0</xdr:col>
      <xdr:colOff>437327</xdr:colOff>
      <xdr:row>7</xdr:row>
      <xdr:rowOff>373344</xdr:rowOff>
    </xdr:to>
    <xdr:pic>
      <xdr:nvPicPr>
        <xdr:cNvPr id="17" name="Imagen 16" descr="Resultado de imagen para partido politico prosperidad ciudada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08" y="2535116"/>
          <a:ext cx="293719" cy="34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123825</xdr:colOff>
      <xdr:row>8</xdr:row>
      <xdr:rowOff>47625</xdr:rowOff>
    </xdr:from>
    <xdr:to>
      <xdr:col>5</xdr:col>
      <xdr:colOff>518177</xdr:colOff>
      <xdr:row>9</xdr:row>
      <xdr:rowOff>20566</xdr:rowOff>
    </xdr:to>
    <xdr:pic>
      <xdr:nvPicPr>
        <xdr:cNvPr id="18" name="Imagen 17" descr="Resultado de imagen para partido politico todos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2962275"/>
          <a:ext cx="394352" cy="3825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123825</xdr:colOff>
      <xdr:row>9</xdr:row>
      <xdr:rowOff>55685</xdr:rowOff>
    </xdr:from>
    <xdr:to>
      <xdr:col>5</xdr:col>
      <xdr:colOff>496946</xdr:colOff>
      <xdr:row>9</xdr:row>
      <xdr:rowOff>398073</xdr:rowOff>
    </xdr:to>
    <xdr:pic>
      <xdr:nvPicPr>
        <xdr:cNvPr id="19" name="Imagen 18" descr="Resultado de imagen para partido politico fuerza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3379910"/>
          <a:ext cx="373121" cy="3423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123825</xdr:colOff>
      <xdr:row>10</xdr:row>
      <xdr:rowOff>38100</xdr:rowOff>
    </xdr:from>
    <xdr:to>
      <xdr:col>5</xdr:col>
      <xdr:colOff>507435</xdr:colOff>
      <xdr:row>11</xdr:row>
      <xdr:rowOff>9525</xdr:rowOff>
    </xdr:to>
    <xdr:pic>
      <xdr:nvPicPr>
        <xdr:cNvPr id="20" name="Imagen 19" descr="Resultado de imagen para partido politico UCN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3771900"/>
          <a:ext cx="38361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114300</xdr:colOff>
      <xdr:row>5</xdr:row>
      <xdr:rowOff>61292</xdr:rowOff>
    </xdr:from>
    <xdr:to>
      <xdr:col>5</xdr:col>
      <xdr:colOff>497434</xdr:colOff>
      <xdr:row>5</xdr:row>
      <xdr:rowOff>342470</xdr:rowOff>
    </xdr:to>
    <xdr:pic>
      <xdr:nvPicPr>
        <xdr:cNvPr id="21" name="Imagen 20" descr="Resultado de imagen para partido politico pan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747217"/>
          <a:ext cx="383134" cy="281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105577</xdr:colOff>
      <xdr:row>6</xdr:row>
      <xdr:rowOff>8283</xdr:rowOff>
    </xdr:from>
    <xdr:to>
      <xdr:col>5</xdr:col>
      <xdr:colOff>486804</xdr:colOff>
      <xdr:row>6</xdr:row>
      <xdr:rowOff>379985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3677452" y="2103783"/>
          <a:ext cx="381227" cy="371702"/>
        </a:xfrm>
        <a:prstGeom prst="rect">
          <a:avLst/>
        </a:prstGeom>
      </xdr:spPr>
    </xdr:pic>
    <xdr:clientData/>
  </xdr:twoCellAnchor>
  <xdr:twoCellAnchor>
    <xdr:from>
      <xdr:col>5</xdr:col>
      <xdr:colOff>123825</xdr:colOff>
      <xdr:row>7</xdr:row>
      <xdr:rowOff>66262</xdr:rowOff>
    </xdr:from>
    <xdr:to>
      <xdr:col>5</xdr:col>
      <xdr:colOff>509817</xdr:colOff>
      <xdr:row>7</xdr:row>
      <xdr:rowOff>384016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3695700" y="2571337"/>
          <a:ext cx="385992" cy="317754"/>
        </a:xfrm>
        <a:prstGeom prst="rect">
          <a:avLst/>
        </a:prstGeom>
      </xdr:spPr>
    </xdr:pic>
    <xdr:clientData/>
  </xdr:twoCellAnchor>
  <xdr:twoCellAnchor>
    <xdr:from>
      <xdr:col>5</xdr:col>
      <xdr:colOff>123825</xdr:colOff>
      <xdr:row>11</xdr:row>
      <xdr:rowOff>95251</xdr:rowOff>
    </xdr:from>
    <xdr:to>
      <xdr:col>5</xdr:col>
      <xdr:colOff>478886</xdr:colOff>
      <xdr:row>11</xdr:row>
      <xdr:rowOff>358037</xdr:rowOff>
    </xdr:to>
    <xdr:pic>
      <xdr:nvPicPr>
        <xdr:cNvPr id="25" name="Imagen 24" descr="Resultado de imagen para partido politico FCN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4238626"/>
          <a:ext cx="355061" cy="262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123825</xdr:colOff>
      <xdr:row>12</xdr:row>
      <xdr:rowOff>50737</xdr:rowOff>
    </xdr:from>
    <xdr:to>
      <xdr:col>5</xdr:col>
      <xdr:colOff>498171</xdr:colOff>
      <xdr:row>12</xdr:row>
      <xdr:rowOff>376186</xdr:rowOff>
    </xdr:to>
    <xdr:pic>
      <xdr:nvPicPr>
        <xdr:cNvPr id="26" name="Imagen 25" descr="Resultado de imagen para partido politico podemos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4603687"/>
          <a:ext cx="374346" cy="325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102673</xdr:colOff>
      <xdr:row>1</xdr:row>
      <xdr:rowOff>92776</xdr:rowOff>
    </xdr:from>
    <xdr:to>
      <xdr:col>10</xdr:col>
      <xdr:colOff>500993</xdr:colOff>
      <xdr:row>4</xdr:row>
      <xdr:rowOff>188813</xdr:rowOff>
    </xdr:to>
    <xdr:pic>
      <xdr:nvPicPr>
        <xdr:cNvPr id="28" name="Imagen 27"/>
        <xdr:cNvPicPr>
          <a:picLocks noChangeAspect="1"/>
        </xdr:cNvPicPr>
      </xdr:nvPicPr>
      <xdr:blipFill rotWithShape="1"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30"/>
        <a:stretch/>
      </xdr:blipFill>
      <xdr:spPr>
        <a:xfrm>
          <a:off x="6198673" y="352549"/>
          <a:ext cx="1472047" cy="1135128"/>
        </a:xfrm>
        <a:prstGeom prst="rect">
          <a:avLst/>
        </a:prstGeom>
      </xdr:spPr>
    </xdr:pic>
    <xdr:clientData/>
  </xdr:twoCellAnchor>
  <xdr:twoCellAnchor editAs="oneCell">
    <xdr:from>
      <xdr:col>9</xdr:col>
      <xdr:colOff>289891</xdr:colOff>
      <xdr:row>6</xdr:row>
      <xdr:rowOff>331304</xdr:rowOff>
    </xdr:from>
    <xdr:to>
      <xdr:col>10</xdr:col>
      <xdr:colOff>455374</xdr:colOff>
      <xdr:row>9</xdr:row>
      <xdr:rowOff>163984</xdr:rowOff>
    </xdr:to>
    <xdr:pic>
      <xdr:nvPicPr>
        <xdr:cNvPr id="29" name="Imagen 28" descr="Resultado de imagen para flecha volver png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891" y="2461440"/>
          <a:ext cx="1239210" cy="10795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2</xdr:row>
      <xdr:rowOff>9526</xdr:rowOff>
    </xdr:from>
    <xdr:to>
      <xdr:col>0</xdr:col>
      <xdr:colOff>525311</xdr:colOff>
      <xdr:row>3</xdr:row>
      <xdr:rowOff>1</xdr:rowOff>
    </xdr:to>
    <xdr:pic>
      <xdr:nvPicPr>
        <xdr:cNvPr id="2" name="Imagen 1" descr="Resultado de imagen para partido politico u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466726"/>
          <a:ext cx="41101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142875</xdr:colOff>
      <xdr:row>3</xdr:row>
      <xdr:rowOff>38100</xdr:rowOff>
    </xdr:from>
    <xdr:to>
      <xdr:col>0</xdr:col>
      <xdr:colOff>526484</xdr:colOff>
      <xdr:row>3</xdr:row>
      <xdr:rowOff>408002</xdr:rowOff>
    </xdr:to>
    <xdr:pic>
      <xdr:nvPicPr>
        <xdr:cNvPr id="3" name="Imagen 2" descr="Resultado de imagen para partido politico va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04875"/>
          <a:ext cx="383609" cy="369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114300</xdr:colOff>
      <xdr:row>4</xdr:row>
      <xdr:rowOff>28576</xdr:rowOff>
    </xdr:from>
    <xdr:to>
      <xdr:col>0</xdr:col>
      <xdr:colOff>508870</xdr:colOff>
      <xdr:row>5</xdr:row>
      <xdr:rowOff>4046</xdr:rowOff>
    </xdr:to>
    <xdr:pic>
      <xdr:nvPicPr>
        <xdr:cNvPr id="4" name="Imagen 3" descr="Resultado de imagen para partido politico vamo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04926"/>
          <a:ext cx="394570" cy="385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5</xdr:row>
      <xdr:rowOff>28576</xdr:rowOff>
    </xdr:from>
    <xdr:to>
      <xdr:col>0</xdr:col>
      <xdr:colOff>507029</xdr:colOff>
      <xdr:row>6</xdr:row>
      <xdr:rowOff>1</xdr:rowOff>
    </xdr:to>
    <xdr:pic>
      <xdr:nvPicPr>
        <xdr:cNvPr id="5" name="Imagen 4" descr="Resultado de imagen para partido politico semill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714501"/>
          <a:ext cx="316529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152400</xdr:colOff>
      <xdr:row>9</xdr:row>
      <xdr:rowOff>155332</xdr:rowOff>
    </xdr:from>
    <xdr:to>
      <xdr:col>0</xdr:col>
      <xdr:colOff>516379</xdr:colOff>
      <xdr:row>9</xdr:row>
      <xdr:rowOff>405401</xdr:rowOff>
    </xdr:to>
    <xdr:pic>
      <xdr:nvPicPr>
        <xdr:cNvPr id="6" name="Imagen 5" descr="Resultado de imagen para partido politico winaq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479557"/>
          <a:ext cx="363979" cy="2500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146188</xdr:colOff>
      <xdr:row>2</xdr:row>
      <xdr:rowOff>79865</xdr:rowOff>
    </xdr:from>
    <xdr:to>
      <xdr:col>4</xdr:col>
      <xdr:colOff>447367</xdr:colOff>
      <xdr:row>2</xdr:row>
      <xdr:rowOff>376816</xdr:rowOff>
    </xdr:to>
    <xdr:pic>
      <xdr:nvPicPr>
        <xdr:cNvPr id="10" name="Imagen 9" descr="No hay descripciÃ³n de la foto disponible.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3213" y="537065"/>
          <a:ext cx="301179" cy="296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125896</xdr:colOff>
      <xdr:row>3</xdr:row>
      <xdr:rowOff>76615</xdr:rowOff>
    </xdr:from>
    <xdr:to>
      <xdr:col>4</xdr:col>
      <xdr:colOff>513091</xdr:colOff>
      <xdr:row>3</xdr:row>
      <xdr:rowOff>381597</xdr:rowOff>
    </xdr:to>
    <xdr:pic>
      <xdr:nvPicPr>
        <xdr:cNvPr id="11" name="Imagen 10" descr="Resultado de imagen para partido politico unidos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2921" y="943390"/>
          <a:ext cx="387195" cy="304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114301</xdr:colOff>
      <xdr:row>8</xdr:row>
      <xdr:rowOff>74997</xdr:rowOff>
    </xdr:from>
    <xdr:to>
      <xdr:col>0</xdr:col>
      <xdr:colOff>524357</xdr:colOff>
      <xdr:row>8</xdr:row>
      <xdr:rowOff>378765</xdr:rowOff>
    </xdr:to>
    <xdr:pic>
      <xdr:nvPicPr>
        <xdr:cNvPr id="13" name="Imagen 12" descr="Resultado de imagen para partido politico MLP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2989647"/>
          <a:ext cx="410056" cy="303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165238</xdr:colOff>
      <xdr:row>11</xdr:row>
      <xdr:rowOff>75692</xdr:rowOff>
    </xdr:from>
    <xdr:to>
      <xdr:col>0</xdr:col>
      <xdr:colOff>438493</xdr:colOff>
      <xdr:row>11</xdr:row>
      <xdr:rowOff>358353</xdr:rowOff>
    </xdr:to>
    <xdr:pic>
      <xdr:nvPicPr>
        <xdr:cNvPr id="14" name="Imagen 13" descr="Resultado de imagen para partido politico viv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238" y="4219067"/>
          <a:ext cx="273255" cy="282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149082</xdr:colOff>
      <xdr:row>6</xdr:row>
      <xdr:rowOff>67447</xdr:rowOff>
    </xdr:from>
    <xdr:to>
      <xdr:col>0</xdr:col>
      <xdr:colOff>508728</xdr:colOff>
      <xdr:row>6</xdr:row>
      <xdr:rowOff>407113</xdr:rowOff>
    </xdr:to>
    <xdr:pic>
      <xdr:nvPicPr>
        <xdr:cNvPr id="15" name="Imagen 14" descr="No hay descripciÃ³n de la foto disponible.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82" y="2162947"/>
          <a:ext cx="359646" cy="339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197341</xdr:colOff>
      <xdr:row>10</xdr:row>
      <xdr:rowOff>43962</xdr:rowOff>
    </xdr:from>
    <xdr:to>
      <xdr:col>0</xdr:col>
      <xdr:colOff>409033</xdr:colOff>
      <xdr:row>10</xdr:row>
      <xdr:rowOff>353559</xdr:rowOff>
    </xdr:to>
    <xdr:pic>
      <xdr:nvPicPr>
        <xdr:cNvPr id="16" name="Imagen 15" descr="Resultado de imagen para partido politico bienesta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98" r="22807"/>
        <a:stretch/>
      </xdr:blipFill>
      <xdr:spPr bwMode="auto">
        <a:xfrm>
          <a:off x="197341" y="3777762"/>
          <a:ext cx="211692" cy="309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172183</xdr:colOff>
      <xdr:row>7</xdr:row>
      <xdr:rowOff>30041</xdr:rowOff>
    </xdr:from>
    <xdr:to>
      <xdr:col>0</xdr:col>
      <xdr:colOff>465902</xdr:colOff>
      <xdr:row>7</xdr:row>
      <xdr:rowOff>373344</xdr:rowOff>
    </xdr:to>
    <xdr:pic>
      <xdr:nvPicPr>
        <xdr:cNvPr id="17" name="Imagen 16" descr="Resultado de imagen para partido politico prosperidad ciudada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183" y="2535116"/>
          <a:ext cx="293719" cy="34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114300</xdr:colOff>
      <xdr:row>5</xdr:row>
      <xdr:rowOff>38100</xdr:rowOff>
    </xdr:from>
    <xdr:to>
      <xdr:col>4</xdr:col>
      <xdr:colOff>508652</xdr:colOff>
      <xdr:row>6</xdr:row>
      <xdr:rowOff>11041</xdr:rowOff>
    </xdr:to>
    <xdr:pic>
      <xdr:nvPicPr>
        <xdr:cNvPr id="18" name="Imagen 17" descr="Resultado de imagen para partido politico todos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724025"/>
          <a:ext cx="394352" cy="3825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114300</xdr:colOff>
      <xdr:row>6</xdr:row>
      <xdr:rowOff>46160</xdr:rowOff>
    </xdr:from>
    <xdr:to>
      <xdr:col>4</xdr:col>
      <xdr:colOff>487421</xdr:colOff>
      <xdr:row>6</xdr:row>
      <xdr:rowOff>388548</xdr:rowOff>
    </xdr:to>
    <xdr:pic>
      <xdr:nvPicPr>
        <xdr:cNvPr id="19" name="Imagen 18" descr="Resultado de imagen para partido politico fuerz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41660"/>
          <a:ext cx="373121" cy="3423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114300</xdr:colOff>
      <xdr:row>7</xdr:row>
      <xdr:rowOff>28575</xdr:rowOff>
    </xdr:from>
    <xdr:to>
      <xdr:col>4</xdr:col>
      <xdr:colOff>497910</xdr:colOff>
      <xdr:row>8</xdr:row>
      <xdr:rowOff>2610</xdr:rowOff>
    </xdr:to>
    <xdr:pic>
      <xdr:nvPicPr>
        <xdr:cNvPr id="20" name="Imagen 19" descr="Resultado de imagen para partido politico UCN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533650"/>
          <a:ext cx="383610" cy="383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114300</xdr:colOff>
      <xdr:row>4</xdr:row>
      <xdr:rowOff>61292</xdr:rowOff>
    </xdr:from>
    <xdr:to>
      <xdr:col>4</xdr:col>
      <xdr:colOff>497434</xdr:colOff>
      <xdr:row>4</xdr:row>
      <xdr:rowOff>342470</xdr:rowOff>
    </xdr:to>
    <xdr:pic>
      <xdr:nvPicPr>
        <xdr:cNvPr id="21" name="Imagen 20" descr="Resultado de imagen para partido politico pan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337642"/>
          <a:ext cx="383134" cy="281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29377</xdr:colOff>
      <xdr:row>4</xdr:row>
      <xdr:rowOff>408333</xdr:rowOff>
    </xdr:from>
    <xdr:to>
      <xdr:col>4</xdr:col>
      <xdr:colOff>410604</xdr:colOff>
      <xdr:row>5</xdr:row>
      <xdr:rowOff>0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9377" y="7418733"/>
          <a:ext cx="381227" cy="371702"/>
        </a:xfrm>
        <a:prstGeom prst="rect">
          <a:avLst/>
        </a:prstGeom>
      </xdr:spPr>
    </xdr:pic>
    <xdr:clientData/>
  </xdr:twoCellAnchor>
  <xdr:twoCellAnchor>
    <xdr:from>
      <xdr:col>4</xdr:col>
      <xdr:colOff>114300</xdr:colOff>
      <xdr:row>8</xdr:row>
      <xdr:rowOff>76761</xdr:rowOff>
    </xdr:from>
    <xdr:to>
      <xdr:col>4</xdr:col>
      <xdr:colOff>480029</xdr:colOff>
      <xdr:row>8</xdr:row>
      <xdr:rowOff>389889</xdr:rowOff>
    </xdr:to>
    <xdr:pic>
      <xdr:nvPicPr>
        <xdr:cNvPr id="24" name="Imagen 23" descr="Resultado de imagen para partido politico victoria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991411"/>
          <a:ext cx="365729" cy="31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114300</xdr:colOff>
      <xdr:row>9</xdr:row>
      <xdr:rowOff>85726</xdr:rowOff>
    </xdr:from>
    <xdr:to>
      <xdr:col>4</xdr:col>
      <xdr:colOff>469361</xdr:colOff>
      <xdr:row>9</xdr:row>
      <xdr:rowOff>348512</xdr:rowOff>
    </xdr:to>
    <xdr:pic>
      <xdr:nvPicPr>
        <xdr:cNvPr id="25" name="Imagen 24" descr="Resultado de imagen para partido politico FCN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3409951"/>
          <a:ext cx="355061" cy="262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148466</xdr:colOff>
      <xdr:row>10</xdr:row>
      <xdr:rowOff>130418</xdr:rowOff>
    </xdr:from>
    <xdr:to>
      <xdr:col>4</xdr:col>
      <xdr:colOff>451133</xdr:colOff>
      <xdr:row>10</xdr:row>
      <xdr:rowOff>336977</xdr:rowOff>
    </xdr:to>
    <xdr:pic>
      <xdr:nvPicPr>
        <xdr:cNvPr id="27" name="Imagen 26" descr="Resultado de imagen para partido politico libre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94" t="25317" r="10213" b="21251"/>
        <a:stretch/>
      </xdr:blipFill>
      <xdr:spPr bwMode="auto">
        <a:xfrm>
          <a:off x="3015491" y="3864218"/>
          <a:ext cx="302667" cy="206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137309</xdr:colOff>
      <xdr:row>2</xdr:row>
      <xdr:rowOff>144731</xdr:rowOff>
    </xdr:from>
    <xdr:to>
      <xdr:col>8</xdr:col>
      <xdr:colOff>500992</xdr:colOff>
      <xdr:row>5</xdr:row>
      <xdr:rowOff>32950</xdr:rowOff>
    </xdr:to>
    <xdr:pic>
      <xdr:nvPicPr>
        <xdr:cNvPr id="28" name="Imagen 27"/>
        <xdr:cNvPicPr>
          <a:picLocks noChangeAspect="1"/>
        </xdr:cNvPicPr>
      </xdr:nvPicPr>
      <xdr:blipFill rotWithShape="1"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30"/>
        <a:stretch/>
      </xdr:blipFill>
      <xdr:spPr>
        <a:xfrm>
          <a:off x="4813218" y="612322"/>
          <a:ext cx="1472047" cy="1135128"/>
        </a:xfrm>
        <a:prstGeom prst="rect">
          <a:avLst/>
        </a:prstGeom>
      </xdr:spPr>
    </xdr:pic>
    <xdr:clientData/>
  </xdr:twoCellAnchor>
  <xdr:twoCellAnchor editAs="oneCell">
    <xdr:from>
      <xdr:col>7</xdr:col>
      <xdr:colOff>336575</xdr:colOff>
      <xdr:row>6</xdr:row>
      <xdr:rowOff>356152</xdr:rowOff>
    </xdr:from>
    <xdr:to>
      <xdr:col>8</xdr:col>
      <xdr:colOff>470433</xdr:colOff>
      <xdr:row>9</xdr:row>
      <xdr:rowOff>188832</xdr:rowOff>
    </xdr:to>
    <xdr:pic>
      <xdr:nvPicPr>
        <xdr:cNvPr id="29" name="Imagen 28" descr="Resultado de imagen para flecha volver png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2484" y="2486288"/>
          <a:ext cx="1242222" cy="10795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9526</xdr:rowOff>
    </xdr:from>
    <xdr:to>
      <xdr:col>0</xdr:col>
      <xdr:colOff>411011</xdr:colOff>
      <xdr:row>2</xdr:row>
      <xdr:rowOff>409576</xdr:rowOff>
    </xdr:to>
    <xdr:pic>
      <xdr:nvPicPr>
        <xdr:cNvPr id="2" name="Imagen 1" descr="Resultado de imagen para partido politico u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66726"/>
          <a:ext cx="41101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3</xdr:row>
      <xdr:rowOff>38100</xdr:rowOff>
    </xdr:from>
    <xdr:to>
      <xdr:col>0</xdr:col>
      <xdr:colOff>412184</xdr:colOff>
      <xdr:row>3</xdr:row>
      <xdr:rowOff>427052</xdr:rowOff>
    </xdr:to>
    <xdr:pic>
      <xdr:nvPicPr>
        <xdr:cNvPr id="3" name="Imagen 2" descr="Resultado de imagen para partido politico va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04875"/>
          <a:ext cx="383609" cy="369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28576</xdr:rowOff>
    </xdr:from>
    <xdr:to>
      <xdr:col>0</xdr:col>
      <xdr:colOff>394570</xdr:colOff>
      <xdr:row>4</xdr:row>
      <xdr:rowOff>423146</xdr:rowOff>
    </xdr:to>
    <xdr:pic>
      <xdr:nvPicPr>
        <xdr:cNvPr id="4" name="Imagen 3" descr="Resultado de imagen para partido politico vamo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4926"/>
          <a:ext cx="394570" cy="385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8</xdr:row>
      <xdr:rowOff>155332</xdr:rowOff>
    </xdr:from>
    <xdr:to>
      <xdr:col>0</xdr:col>
      <xdr:colOff>402079</xdr:colOff>
      <xdr:row>8</xdr:row>
      <xdr:rowOff>433976</xdr:rowOff>
    </xdr:to>
    <xdr:pic>
      <xdr:nvPicPr>
        <xdr:cNvPr id="6" name="Imagen 5" descr="Resultado de imagen para partido politico winaq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298707"/>
          <a:ext cx="363979" cy="2500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31888</xdr:colOff>
      <xdr:row>10</xdr:row>
      <xdr:rowOff>79865</xdr:rowOff>
    </xdr:from>
    <xdr:to>
      <xdr:col>0</xdr:col>
      <xdr:colOff>333067</xdr:colOff>
      <xdr:row>10</xdr:row>
      <xdr:rowOff>376816</xdr:rowOff>
    </xdr:to>
    <xdr:pic>
      <xdr:nvPicPr>
        <xdr:cNvPr id="10" name="Imagen 9" descr="No hay descripciÃ³n de la foto disponible.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88" y="6271115"/>
          <a:ext cx="301179" cy="296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11596</xdr:colOff>
      <xdr:row>2</xdr:row>
      <xdr:rowOff>76615</xdr:rowOff>
    </xdr:from>
    <xdr:to>
      <xdr:col>4</xdr:col>
      <xdr:colOff>398791</xdr:colOff>
      <xdr:row>2</xdr:row>
      <xdr:rowOff>381597</xdr:rowOff>
    </xdr:to>
    <xdr:pic>
      <xdr:nvPicPr>
        <xdr:cNvPr id="11" name="Imagen 10" descr="Resultado de imagen para partido politico unidos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6" y="6677440"/>
          <a:ext cx="387195" cy="304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7</xdr:row>
      <xdr:rowOff>74997</xdr:rowOff>
    </xdr:from>
    <xdr:to>
      <xdr:col>0</xdr:col>
      <xdr:colOff>410057</xdr:colOff>
      <xdr:row>7</xdr:row>
      <xdr:rowOff>378765</xdr:rowOff>
    </xdr:to>
    <xdr:pic>
      <xdr:nvPicPr>
        <xdr:cNvPr id="13" name="Imagen 12" descr="Resultado de imagen para partido politico MLP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989647"/>
          <a:ext cx="410056" cy="303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34782</xdr:colOff>
      <xdr:row>5</xdr:row>
      <xdr:rowOff>67447</xdr:rowOff>
    </xdr:from>
    <xdr:to>
      <xdr:col>0</xdr:col>
      <xdr:colOff>394428</xdr:colOff>
      <xdr:row>5</xdr:row>
      <xdr:rowOff>426163</xdr:rowOff>
    </xdr:to>
    <xdr:pic>
      <xdr:nvPicPr>
        <xdr:cNvPr id="15" name="Imagen 14" descr="No hay descripciÃ³n de la foto disponible.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82" y="2162947"/>
          <a:ext cx="359646" cy="339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83041</xdr:colOff>
      <xdr:row>9</xdr:row>
      <xdr:rowOff>43962</xdr:rowOff>
    </xdr:from>
    <xdr:to>
      <xdr:col>0</xdr:col>
      <xdr:colOff>294733</xdr:colOff>
      <xdr:row>9</xdr:row>
      <xdr:rowOff>353559</xdr:rowOff>
    </xdr:to>
    <xdr:pic>
      <xdr:nvPicPr>
        <xdr:cNvPr id="16" name="Imagen 15" descr="Resultado de imagen para partido politico bienesta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98" r="22807"/>
        <a:stretch/>
      </xdr:blipFill>
      <xdr:spPr bwMode="auto">
        <a:xfrm>
          <a:off x="83041" y="4596912"/>
          <a:ext cx="211692" cy="309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57883</xdr:colOff>
      <xdr:row>6</xdr:row>
      <xdr:rowOff>30041</xdr:rowOff>
    </xdr:from>
    <xdr:to>
      <xdr:col>0</xdr:col>
      <xdr:colOff>351602</xdr:colOff>
      <xdr:row>6</xdr:row>
      <xdr:rowOff>373344</xdr:rowOff>
    </xdr:to>
    <xdr:pic>
      <xdr:nvPicPr>
        <xdr:cNvPr id="17" name="Imagen 16" descr="Resultado de imagen para partido politico prosperidad ciudadana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83" y="2535116"/>
          <a:ext cx="293719" cy="34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6</xdr:row>
      <xdr:rowOff>38100</xdr:rowOff>
    </xdr:from>
    <xdr:to>
      <xdr:col>4</xdr:col>
      <xdr:colOff>394352</xdr:colOff>
      <xdr:row>7</xdr:row>
      <xdr:rowOff>0</xdr:rowOff>
    </xdr:to>
    <xdr:pic>
      <xdr:nvPicPr>
        <xdr:cNvPr id="18" name="Imagen 17" descr="Resultado de imagen para partido politico todos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77225"/>
          <a:ext cx="394352" cy="3825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7</xdr:row>
      <xdr:rowOff>28575</xdr:rowOff>
    </xdr:from>
    <xdr:to>
      <xdr:col>4</xdr:col>
      <xdr:colOff>383610</xdr:colOff>
      <xdr:row>8</xdr:row>
      <xdr:rowOff>2610</xdr:rowOff>
    </xdr:to>
    <xdr:pic>
      <xdr:nvPicPr>
        <xdr:cNvPr id="20" name="Imagen 19" descr="Resultado de imagen para partido politico UCN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86850"/>
          <a:ext cx="383610" cy="383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</xdr:row>
      <xdr:rowOff>61292</xdr:rowOff>
    </xdr:from>
    <xdr:to>
      <xdr:col>4</xdr:col>
      <xdr:colOff>383134</xdr:colOff>
      <xdr:row>3</xdr:row>
      <xdr:rowOff>342470</xdr:rowOff>
    </xdr:to>
    <xdr:pic>
      <xdr:nvPicPr>
        <xdr:cNvPr id="21" name="Imagen 20" descr="Resultado de imagen para partido politico pa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71692"/>
          <a:ext cx="383134" cy="281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29377</xdr:colOff>
      <xdr:row>3</xdr:row>
      <xdr:rowOff>408333</xdr:rowOff>
    </xdr:from>
    <xdr:to>
      <xdr:col>4</xdr:col>
      <xdr:colOff>410604</xdr:colOff>
      <xdr:row>4</xdr:row>
      <xdr:rowOff>370460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9377" y="7418733"/>
          <a:ext cx="381227" cy="371702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5</xdr:row>
      <xdr:rowOff>56737</xdr:rowOff>
    </xdr:from>
    <xdr:to>
      <xdr:col>4</xdr:col>
      <xdr:colOff>385992</xdr:colOff>
      <xdr:row>5</xdr:row>
      <xdr:rowOff>374491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0" y="7886287"/>
          <a:ext cx="385992" cy="317754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8</xdr:row>
      <xdr:rowOff>76761</xdr:rowOff>
    </xdr:from>
    <xdr:to>
      <xdr:col>4</xdr:col>
      <xdr:colOff>365729</xdr:colOff>
      <xdr:row>8</xdr:row>
      <xdr:rowOff>389889</xdr:rowOff>
    </xdr:to>
    <xdr:pic>
      <xdr:nvPicPr>
        <xdr:cNvPr id="24" name="Imagen 23" descr="Resultado de imagen para partido politico victori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44611"/>
          <a:ext cx="365729" cy="31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34166</xdr:colOff>
      <xdr:row>9</xdr:row>
      <xdr:rowOff>130418</xdr:rowOff>
    </xdr:from>
    <xdr:to>
      <xdr:col>4</xdr:col>
      <xdr:colOff>336833</xdr:colOff>
      <xdr:row>9</xdr:row>
      <xdr:rowOff>336977</xdr:rowOff>
    </xdr:to>
    <xdr:pic>
      <xdr:nvPicPr>
        <xdr:cNvPr id="27" name="Imagen 26" descr="Resultado de imagen para partido politico libre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94" t="25317" r="10213" b="21251"/>
        <a:stretch/>
      </xdr:blipFill>
      <xdr:spPr bwMode="auto">
        <a:xfrm>
          <a:off x="34166" y="10826993"/>
          <a:ext cx="302667" cy="206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137309</xdr:colOff>
      <xdr:row>1</xdr:row>
      <xdr:rowOff>179367</xdr:rowOff>
    </xdr:from>
    <xdr:to>
      <xdr:col>8</xdr:col>
      <xdr:colOff>431719</xdr:colOff>
      <xdr:row>4</xdr:row>
      <xdr:rowOff>275404</xdr:rowOff>
    </xdr:to>
    <xdr:pic>
      <xdr:nvPicPr>
        <xdr:cNvPr id="28" name="Imagen 27"/>
        <xdr:cNvPicPr>
          <a:picLocks noChangeAspect="1"/>
        </xdr:cNvPicPr>
      </xdr:nvPicPr>
      <xdr:blipFill rotWithShape="1"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30"/>
        <a:stretch/>
      </xdr:blipFill>
      <xdr:spPr>
        <a:xfrm>
          <a:off x="4536127" y="439140"/>
          <a:ext cx="1472047" cy="1135128"/>
        </a:xfrm>
        <a:prstGeom prst="rect">
          <a:avLst/>
        </a:prstGeom>
      </xdr:spPr>
    </xdr:pic>
    <xdr:clientData/>
  </xdr:twoCellAnchor>
  <xdr:twoCellAnchor editAs="oneCell">
    <xdr:from>
      <xdr:col>7</xdr:col>
      <xdr:colOff>241124</xdr:colOff>
      <xdr:row>6</xdr:row>
      <xdr:rowOff>158528</xdr:rowOff>
    </xdr:from>
    <xdr:to>
      <xdr:col>8</xdr:col>
      <xdr:colOff>300931</xdr:colOff>
      <xdr:row>8</xdr:row>
      <xdr:rowOff>393464</xdr:rowOff>
    </xdr:to>
    <xdr:pic>
      <xdr:nvPicPr>
        <xdr:cNvPr id="29" name="Imagen 28" descr="Resultado de imagen para flecha volver png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9942" y="2288664"/>
          <a:ext cx="1237444" cy="1066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9526</xdr:rowOff>
    </xdr:from>
    <xdr:to>
      <xdr:col>0</xdr:col>
      <xdr:colOff>411011</xdr:colOff>
      <xdr:row>2</xdr:row>
      <xdr:rowOff>409576</xdr:rowOff>
    </xdr:to>
    <xdr:pic>
      <xdr:nvPicPr>
        <xdr:cNvPr id="2" name="Imagen 1" descr="Resultado de imagen para partido politico u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66726"/>
          <a:ext cx="41101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3</xdr:row>
      <xdr:rowOff>38100</xdr:rowOff>
    </xdr:from>
    <xdr:to>
      <xdr:col>0</xdr:col>
      <xdr:colOff>412184</xdr:colOff>
      <xdr:row>3</xdr:row>
      <xdr:rowOff>427052</xdr:rowOff>
    </xdr:to>
    <xdr:pic>
      <xdr:nvPicPr>
        <xdr:cNvPr id="3" name="Imagen 2" descr="Resultado de imagen para partido politico va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04875"/>
          <a:ext cx="383609" cy="369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28576</xdr:rowOff>
    </xdr:from>
    <xdr:to>
      <xdr:col>0</xdr:col>
      <xdr:colOff>394570</xdr:colOff>
      <xdr:row>4</xdr:row>
      <xdr:rowOff>423146</xdr:rowOff>
    </xdr:to>
    <xdr:pic>
      <xdr:nvPicPr>
        <xdr:cNvPr id="4" name="Imagen 3" descr="Resultado de imagen para partido politico vamo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4926"/>
          <a:ext cx="394570" cy="385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76200</xdr:colOff>
      <xdr:row>5</xdr:row>
      <xdr:rowOff>28576</xdr:rowOff>
    </xdr:from>
    <xdr:to>
      <xdr:col>0</xdr:col>
      <xdr:colOff>392729</xdr:colOff>
      <xdr:row>5</xdr:row>
      <xdr:rowOff>428626</xdr:rowOff>
    </xdr:to>
    <xdr:pic>
      <xdr:nvPicPr>
        <xdr:cNvPr id="5" name="Imagen 4" descr="Resultado de imagen para partido politico semill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714501"/>
          <a:ext cx="316529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9</xdr:row>
      <xdr:rowOff>155332</xdr:rowOff>
    </xdr:from>
    <xdr:to>
      <xdr:col>0</xdr:col>
      <xdr:colOff>402079</xdr:colOff>
      <xdr:row>9</xdr:row>
      <xdr:rowOff>433976</xdr:rowOff>
    </xdr:to>
    <xdr:pic>
      <xdr:nvPicPr>
        <xdr:cNvPr id="6" name="Imagen 5" descr="Resultado de imagen para partido politico winaq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298707"/>
          <a:ext cx="363979" cy="2500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</xdr:row>
      <xdr:rowOff>28575</xdr:rowOff>
    </xdr:from>
    <xdr:to>
      <xdr:col>0</xdr:col>
      <xdr:colOff>394570</xdr:colOff>
      <xdr:row>8</xdr:row>
      <xdr:rowOff>423145</xdr:rowOff>
    </xdr:to>
    <xdr:pic>
      <xdr:nvPicPr>
        <xdr:cNvPr id="7" name="Imagen 6" descr="Resultado de imagen para partido politico encuentr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62375"/>
          <a:ext cx="394570" cy="385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31888</xdr:colOff>
      <xdr:row>2</xdr:row>
      <xdr:rowOff>79865</xdr:rowOff>
    </xdr:from>
    <xdr:to>
      <xdr:col>4</xdr:col>
      <xdr:colOff>333067</xdr:colOff>
      <xdr:row>2</xdr:row>
      <xdr:rowOff>376816</xdr:rowOff>
    </xdr:to>
    <xdr:pic>
      <xdr:nvPicPr>
        <xdr:cNvPr id="10" name="Imagen 9" descr="No hay descripciÃ³n de la foto disponible.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88" y="6271115"/>
          <a:ext cx="301179" cy="296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11596</xdr:colOff>
      <xdr:row>3</xdr:row>
      <xdr:rowOff>76615</xdr:rowOff>
    </xdr:from>
    <xdr:to>
      <xdr:col>4</xdr:col>
      <xdr:colOff>398791</xdr:colOff>
      <xdr:row>3</xdr:row>
      <xdr:rowOff>381597</xdr:rowOff>
    </xdr:to>
    <xdr:pic>
      <xdr:nvPicPr>
        <xdr:cNvPr id="11" name="Imagen 10" descr="Resultado de imagen para partido politico unidos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6" y="6677440"/>
          <a:ext cx="387195" cy="304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50938</xdr:colOff>
      <xdr:row>11</xdr:row>
      <xdr:rowOff>75692</xdr:rowOff>
    </xdr:from>
    <xdr:to>
      <xdr:col>0</xdr:col>
      <xdr:colOff>324193</xdr:colOff>
      <xdr:row>11</xdr:row>
      <xdr:rowOff>358353</xdr:rowOff>
    </xdr:to>
    <xdr:pic>
      <xdr:nvPicPr>
        <xdr:cNvPr id="14" name="Imagen 13" descr="Resultado de imagen para partido politico viv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38" y="5038217"/>
          <a:ext cx="273255" cy="282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34782</xdr:colOff>
      <xdr:row>6</xdr:row>
      <xdr:rowOff>67447</xdr:rowOff>
    </xdr:from>
    <xdr:to>
      <xdr:col>0</xdr:col>
      <xdr:colOff>394428</xdr:colOff>
      <xdr:row>6</xdr:row>
      <xdr:rowOff>426163</xdr:rowOff>
    </xdr:to>
    <xdr:pic>
      <xdr:nvPicPr>
        <xdr:cNvPr id="15" name="Imagen 14" descr="No hay descripciÃ³n de la foto disponible.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82" y="2162947"/>
          <a:ext cx="359646" cy="339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83041</xdr:colOff>
      <xdr:row>10</xdr:row>
      <xdr:rowOff>43962</xdr:rowOff>
    </xdr:from>
    <xdr:to>
      <xdr:col>0</xdr:col>
      <xdr:colOff>294733</xdr:colOff>
      <xdr:row>10</xdr:row>
      <xdr:rowOff>353559</xdr:rowOff>
    </xdr:to>
    <xdr:pic>
      <xdr:nvPicPr>
        <xdr:cNvPr id="16" name="Imagen 15" descr="Resultado de imagen para partido politico bienesta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98" r="22807"/>
        <a:stretch/>
      </xdr:blipFill>
      <xdr:spPr bwMode="auto">
        <a:xfrm>
          <a:off x="83041" y="4596912"/>
          <a:ext cx="211692" cy="309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57883</xdr:colOff>
      <xdr:row>7</xdr:row>
      <xdr:rowOff>30041</xdr:rowOff>
    </xdr:from>
    <xdr:to>
      <xdr:col>0</xdr:col>
      <xdr:colOff>351602</xdr:colOff>
      <xdr:row>7</xdr:row>
      <xdr:rowOff>373344</xdr:rowOff>
    </xdr:to>
    <xdr:pic>
      <xdr:nvPicPr>
        <xdr:cNvPr id="17" name="Imagen 16" descr="Resultado de imagen para partido politico prosperidad ciudada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83" y="2535116"/>
          <a:ext cx="293719" cy="34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7</xdr:row>
      <xdr:rowOff>38100</xdr:rowOff>
    </xdr:from>
    <xdr:to>
      <xdr:col>4</xdr:col>
      <xdr:colOff>394352</xdr:colOff>
      <xdr:row>8</xdr:row>
      <xdr:rowOff>11041</xdr:rowOff>
    </xdr:to>
    <xdr:pic>
      <xdr:nvPicPr>
        <xdr:cNvPr id="18" name="Imagen 17" descr="Resultado de imagen para partido politico todos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77225"/>
          <a:ext cx="394352" cy="3825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8</xdr:row>
      <xdr:rowOff>46160</xdr:rowOff>
    </xdr:from>
    <xdr:to>
      <xdr:col>4</xdr:col>
      <xdr:colOff>373121</xdr:colOff>
      <xdr:row>8</xdr:row>
      <xdr:rowOff>388548</xdr:rowOff>
    </xdr:to>
    <xdr:pic>
      <xdr:nvPicPr>
        <xdr:cNvPr id="19" name="Imagen 18" descr="Resultado de imagen para partido politico fuerz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94860"/>
          <a:ext cx="373121" cy="3423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9</xdr:row>
      <xdr:rowOff>28575</xdr:rowOff>
    </xdr:from>
    <xdr:to>
      <xdr:col>4</xdr:col>
      <xdr:colOff>383610</xdr:colOff>
      <xdr:row>10</xdr:row>
      <xdr:rowOff>2610</xdr:rowOff>
    </xdr:to>
    <xdr:pic>
      <xdr:nvPicPr>
        <xdr:cNvPr id="20" name="Imagen 19" descr="Resultado de imagen para partido politico UCN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86850"/>
          <a:ext cx="383610" cy="383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</xdr:row>
      <xdr:rowOff>61292</xdr:rowOff>
    </xdr:from>
    <xdr:to>
      <xdr:col>4</xdr:col>
      <xdr:colOff>383134</xdr:colOff>
      <xdr:row>4</xdr:row>
      <xdr:rowOff>342470</xdr:rowOff>
    </xdr:to>
    <xdr:pic>
      <xdr:nvPicPr>
        <xdr:cNvPr id="21" name="Imagen 20" descr="Resultado de imagen para partido politico pan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71692"/>
          <a:ext cx="383134" cy="281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29377</xdr:colOff>
      <xdr:row>4</xdr:row>
      <xdr:rowOff>408333</xdr:rowOff>
    </xdr:from>
    <xdr:to>
      <xdr:col>4</xdr:col>
      <xdr:colOff>410604</xdr:colOff>
      <xdr:row>5</xdr:row>
      <xdr:rowOff>370460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9377" y="7418733"/>
          <a:ext cx="381227" cy="371702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6</xdr:row>
      <xdr:rowOff>56737</xdr:rowOff>
    </xdr:from>
    <xdr:to>
      <xdr:col>4</xdr:col>
      <xdr:colOff>385992</xdr:colOff>
      <xdr:row>6</xdr:row>
      <xdr:rowOff>374491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0" y="7886287"/>
          <a:ext cx="385992" cy="317754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10</xdr:row>
      <xdr:rowOff>76761</xdr:rowOff>
    </xdr:from>
    <xdr:to>
      <xdr:col>4</xdr:col>
      <xdr:colOff>365729</xdr:colOff>
      <xdr:row>10</xdr:row>
      <xdr:rowOff>389889</xdr:rowOff>
    </xdr:to>
    <xdr:pic>
      <xdr:nvPicPr>
        <xdr:cNvPr id="24" name="Imagen 23" descr="Resultado de imagen para partido politico victoria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44611"/>
          <a:ext cx="365729" cy="31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11</xdr:row>
      <xdr:rowOff>85726</xdr:rowOff>
    </xdr:from>
    <xdr:to>
      <xdr:col>4</xdr:col>
      <xdr:colOff>355061</xdr:colOff>
      <xdr:row>11</xdr:row>
      <xdr:rowOff>348512</xdr:rowOff>
    </xdr:to>
    <xdr:pic>
      <xdr:nvPicPr>
        <xdr:cNvPr id="25" name="Imagen 24" descr="Resultado de imagen para partido politico FCN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63151"/>
          <a:ext cx="355061" cy="262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34166</xdr:colOff>
      <xdr:row>12</xdr:row>
      <xdr:rowOff>130418</xdr:rowOff>
    </xdr:from>
    <xdr:to>
      <xdr:col>4</xdr:col>
      <xdr:colOff>336833</xdr:colOff>
      <xdr:row>12</xdr:row>
      <xdr:rowOff>336977</xdr:rowOff>
    </xdr:to>
    <xdr:pic>
      <xdr:nvPicPr>
        <xdr:cNvPr id="27" name="Imagen 26" descr="Resultado de imagen para partido politico libre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94" t="25317" r="10213" b="21251"/>
        <a:stretch/>
      </xdr:blipFill>
      <xdr:spPr bwMode="auto">
        <a:xfrm>
          <a:off x="34166" y="10826993"/>
          <a:ext cx="302667" cy="206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154627</xdr:colOff>
      <xdr:row>2</xdr:row>
      <xdr:rowOff>23503</xdr:rowOff>
    </xdr:from>
    <xdr:to>
      <xdr:col>8</xdr:col>
      <xdr:colOff>500992</xdr:colOff>
      <xdr:row>4</xdr:row>
      <xdr:rowOff>327358</xdr:rowOff>
    </xdr:to>
    <xdr:pic>
      <xdr:nvPicPr>
        <xdr:cNvPr id="28" name="Imagen 27"/>
        <xdr:cNvPicPr>
          <a:picLocks noChangeAspect="1"/>
        </xdr:cNvPicPr>
      </xdr:nvPicPr>
      <xdr:blipFill rotWithShape="1"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30"/>
        <a:stretch/>
      </xdr:blipFill>
      <xdr:spPr>
        <a:xfrm>
          <a:off x="4553445" y="491094"/>
          <a:ext cx="1472047" cy="1135128"/>
        </a:xfrm>
        <a:prstGeom prst="rect">
          <a:avLst/>
        </a:prstGeom>
      </xdr:spPr>
    </xdr:pic>
    <xdr:clientData/>
  </xdr:twoCellAnchor>
  <xdr:twoCellAnchor editAs="oneCell">
    <xdr:from>
      <xdr:col>7</xdr:col>
      <xdr:colOff>184505</xdr:colOff>
      <xdr:row>7</xdr:row>
      <xdr:rowOff>357021</xdr:rowOff>
    </xdr:from>
    <xdr:to>
      <xdr:col>8</xdr:col>
      <xdr:colOff>292936</xdr:colOff>
      <xdr:row>10</xdr:row>
      <xdr:rowOff>176321</xdr:rowOff>
    </xdr:to>
    <xdr:pic>
      <xdr:nvPicPr>
        <xdr:cNvPr id="29" name="Imagen 28" descr="Resultado de imagen para flecha volver png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3323" y="2902794"/>
          <a:ext cx="1234113" cy="1066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9526</xdr:rowOff>
    </xdr:from>
    <xdr:to>
      <xdr:col>0</xdr:col>
      <xdr:colOff>411011</xdr:colOff>
      <xdr:row>2</xdr:row>
      <xdr:rowOff>409576</xdr:rowOff>
    </xdr:to>
    <xdr:pic>
      <xdr:nvPicPr>
        <xdr:cNvPr id="2" name="Imagen 1" descr="Resultado de imagen para partido politico u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66726"/>
          <a:ext cx="41101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3</xdr:row>
      <xdr:rowOff>38100</xdr:rowOff>
    </xdr:from>
    <xdr:to>
      <xdr:col>0</xdr:col>
      <xdr:colOff>412184</xdr:colOff>
      <xdr:row>3</xdr:row>
      <xdr:rowOff>427052</xdr:rowOff>
    </xdr:to>
    <xdr:pic>
      <xdr:nvPicPr>
        <xdr:cNvPr id="3" name="Imagen 2" descr="Resultado de imagen para partido politico va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04875"/>
          <a:ext cx="383609" cy="369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28576</xdr:rowOff>
    </xdr:from>
    <xdr:to>
      <xdr:col>0</xdr:col>
      <xdr:colOff>394570</xdr:colOff>
      <xdr:row>4</xdr:row>
      <xdr:rowOff>423146</xdr:rowOff>
    </xdr:to>
    <xdr:pic>
      <xdr:nvPicPr>
        <xdr:cNvPr id="4" name="Imagen 3" descr="Resultado de imagen para partido politico vamo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4926"/>
          <a:ext cx="394570" cy="385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76200</xdr:colOff>
      <xdr:row>5</xdr:row>
      <xdr:rowOff>28576</xdr:rowOff>
    </xdr:from>
    <xdr:to>
      <xdr:col>0</xdr:col>
      <xdr:colOff>392729</xdr:colOff>
      <xdr:row>5</xdr:row>
      <xdr:rowOff>428626</xdr:rowOff>
    </xdr:to>
    <xdr:pic>
      <xdr:nvPicPr>
        <xdr:cNvPr id="5" name="Imagen 4" descr="Resultado de imagen para partido politico semill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714501"/>
          <a:ext cx="316529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9</xdr:row>
      <xdr:rowOff>155332</xdr:rowOff>
    </xdr:from>
    <xdr:to>
      <xdr:col>0</xdr:col>
      <xdr:colOff>402079</xdr:colOff>
      <xdr:row>9</xdr:row>
      <xdr:rowOff>433976</xdr:rowOff>
    </xdr:to>
    <xdr:pic>
      <xdr:nvPicPr>
        <xdr:cNvPr id="6" name="Imagen 5" descr="Resultado de imagen para partido politico winaq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479557"/>
          <a:ext cx="363979" cy="2500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</xdr:row>
      <xdr:rowOff>28575</xdr:rowOff>
    </xdr:from>
    <xdr:to>
      <xdr:col>0</xdr:col>
      <xdr:colOff>394570</xdr:colOff>
      <xdr:row>8</xdr:row>
      <xdr:rowOff>423145</xdr:rowOff>
    </xdr:to>
    <xdr:pic>
      <xdr:nvPicPr>
        <xdr:cNvPr id="7" name="Imagen 6" descr="Resultado de imagen para partido politico encuentr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3225"/>
          <a:ext cx="394570" cy="385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11596</xdr:colOff>
      <xdr:row>3</xdr:row>
      <xdr:rowOff>76615</xdr:rowOff>
    </xdr:from>
    <xdr:to>
      <xdr:col>4</xdr:col>
      <xdr:colOff>398791</xdr:colOff>
      <xdr:row>3</xdr:row>
      <xdr:rowOff>381597</xdr:rowOff>
    </xdr:to>
    <xdr:pic>
      <xdr:nvPicPr>
        <xdr:cNvPr id="9" name="Imagen 8" descr="Resultado de imagen para partido politico unidos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3821" y="943390"/>
          <a:ext cx="387195" cy="304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50938</xdr:colOff>
      <xdr:row>11</xdr:row>
      <xdr:rowOff>75692</xdr:rowOff>
    </xdr:from>
    <xdr:to>
      <xdr:col>0</xdr:col>
      <xdr:colOff>324193</xdr:colOff>
      <xdr:row>11</xdr:row>
      <xdr:rowOff>358353</xdr:rowOff>
    </xdr:to>
    <xdr:pic>
      <xdr:nvPicPr>
        <xdr:cNvPr id="10" name="Imagen 9" descr="Resultado de imagen para partido politico viv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38" y="4219067"/>
          <a:ext cx="273255" cy="282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34782</xdr:colOff>
      <xdr:row>6</xdr:row>
      <xdr:rowOff>67447</xdr:rowOff>
    </xdr:from>
    <xdr:to>
      <xdr:col>0</xdr:col>
      <xdr:colOff>394428</xdr:colOff>
      <xdr:row>6</xdr:row>
      <xdr:rowOff>426163</xdr:rowOff>
    </xdr:to>
    <xdr:pic>
      <xdr:nvPicPr>
        <xdr:cNvPr id="11" name="Imagen 10" descr="No hay descripciÃ³n de la foto disponible.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82" y="2162947"/>
          <a:ext cx="359646" cy="339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83041</xdr:colOff>
      <xdr:row>10</xdr:row>
      <xdr:rowOff>43962</xdr:rowOff>
    </xdr:from>
    <xdr:to>
      <xdr:col>0</xdr:col>
      <xdr:colOff>294733</xdr:colOff>
      <xdr:row>10</xdr:row>
      <xdr:rowOff>353559</xdr:rowOff>
    </xdr:to>
    <xdr:pic>
      <xdr:nvPicPr>
        <xdr:cNvPr id="12" name="Imagen 11" descr="Resultado de imagen para partido politico bienesta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98" r="22807"/>
        <a:stretch/>
      </xdr:blipFill>
      <xdr:spPr bwMode="auto">
        <a:xfrm>
          <a:off x="83041" y="3777762"/>
          <a:ext cx="211692" cy="309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57883</xdr:colOff>
      <xdr:row>7</xdr:row>
      <xdr:rowOff>30041</xdr:rowOff>
    </xdr:from>
    <xdr:to>
      <xdr:col>0</xdr:col>
      <xdr:colOff>351602</xdr:colOff>
      <xdr:row>7</xdr:row>
      <xdr:rowOff>373344</xdr:rowOff>
    </xdr:to>
    <xdr:pic>
      <xdr:nvPicPr>
        <xdr:cNvPr id="13" name="Imagen 12" descr="Resultado de imagen para partido politico prosperidad ciudada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83" y="2535116"/>
          <a:ext cx="293719" cy="34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8</xdr:row>
      <xdr:rowOff>46160</xdr:rowOff>
    </xdr:from>
    <xdr:to>
      <xdr:col>4</xdr:col>
      <xdr:colOff>373121</xdr:colOff>
      <xdr:row>8</xdr:row>
      <xdr:rowOff>388548</xdr:rowOff>
    </xdr:to>
    <xdr:pic>
      <xdr:nvPicPr>
        <xdr:cNvPr id="15" name="Imagen 14" descr="Resultado de imagen para partido politico fuerz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960810"/>
          <a:ext cx="373121" cy="3423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9</xdr:row>
      <xdr:rowOff>28575</xdr:rowOff>
    </xdr:from>
    <xdr:to>
      <xdr:col>4</xdr:col>
      <xdr:colOff>383610</xdr:colOff>
      <xdr:row>10</xdr:row>
      <xdr:rowOff>2610</xdr:rowOff>
    </xdr:to>
    <xdr:pic>
      <xdr:nvPicPr>
        <xdr:cNvPr id="16" name="Imagen 15" descr="Resultado de imagen para partido politico UC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3352800"/>
          <a:ext cx="383610" cy="383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</xdr:row>
      <xdr:rowOff>61292</xdr:rowOff>
    </xdr:from>
    <xdr:to>
      <xdr:col>4</xdr:col>
      <xdr:colOff>383134</xdr:colOff>
      <xdr:row>4</xdr:row>
      <xdr:rowOff>342470</xdr:rowOff>
    </xdr:to>
    <xdr:pic>
      <xdr:nvPicPr>
        <xdr:cNvPr id="17" name="Imagen 16" descr="Resultado de imagen para partido politico pan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1337642"/>
          <a:ext cx="383134" cy="281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29377</xdr:colOff>
      <xdr:row>4</xdr:row>
      <xdr:rowOff>408333</xdr:rowOff>
    </xdr:from>
    <xdr:to>
      <xdr:col>4</xdr:col>
      <xdr:colOff>410604</xdr:colOff>
      <xdr:row>5</xdr:row>
      <xdr:rowOff>370460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591602" y="1684683"/>
          <a:ext cx="381227" cy="371702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6</xdr:row>
      <xdr:rowOff>56737</xdr:rowOff>
    </xdr:from>
    <xdr:to>
      <xdr:col>4</xdr:col>
      <xdr:colOff>385992</xdr:colOff>
      <xdr:row>6</xdr:row>
      <xdr:rowOff>374491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562225" y="2152237"/>
          <a:ext cx="385992" cy="317754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10</xdr:row>
      <xdr:rowOff>76761</xdr:rowOff>
    </xdr:from>
    <xdr:to>
      <xdr:col>4</xdr:col>
      <xdr:colOff>365729</xdr:colOff>
      <xdr:row>10</xdr:row>
      <xdr:rowOff>389889</xdr:rowOff>
    </xdr:to>
    <xdr:pic>
      <xdr:nvPicPr>
        <xdr:cNvPr id="20" name="Imagen 19" descr="Resultado de imagen para partido politico victoria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3810561"/>
          <a:ext cx="365729" cy="31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11</xdr:row>
      <xdr:rowOff>85726</xdr:rowOff>
    </xdr:from>
    <xdr:to>
      <xdr:col>4</xdr:col>
      <xdr:colOff>355061</xdr:colOff>
      <xdr:row>11</xdr:row>
      <xdr:rowOff>348512</xdr:rowOff>
    </xdr:to>
    <xdr:pic>
      <xdr:nvPicPr>
        <xdr:cNvPr id="21" name="Imagen 20" descr="Resultado de imagen para partido politico FCN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4229101"/>
          <a:ext cx="355061" cy="262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154627</xdr:colOff>
      <xdr:row>2</xdr:row>
      <xdr:rowOff>23503</xdr:rowOff>
    </xdr:from>
    <xdr:to>
      <xdr:col>8</xdr:col>
      <xdr:colOff>500992</xdr:colOff>
      <xdr:row>4</xdr:row>
      <xdr:rowOff>327358</xdr:rowOff>
    </xdr:to>
    <xdr:pic>
      <xdr:nvPicPr>
        <xdr:cNvPr id="23" name="Imagen 22"/>
        <xdr:cNvPicPr>
          <a:picLocks noChangeAspect="1"/>
        </xdr:cNvPicPr>
      </xdr:nvPicPr>
      <xdr:blipFill rotWithShape="1"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30"/>
        <a:stretch/>
      </xdr:blipFill>
      <xdr:spPr>
        <a:xfrm>
          <a:off x="4583752" y="480703"/>
          <a:ext cx="1479840" cy="1123005"/>
        </a:xfrm>
        <a:prstGeom prst="rect">
          <a:avLst/>
        </a:prstGeom>
      </xdr:spPr>
    </xdr:pic>
    <xdr:clientData/>
  </xdr:twoCellAnchor>
  <xdr:twoCellAnchor editAs="oneCell">
    <xdr:from>
      <xdr:col>7</xdr:col>
      <xdr:colOff>184505</xdr:colOff>
      <xdr:row>7</xdr:row>
      <xdr:rowOff>357021</xdr:rowOff>
    </xdr:from>
    <xdr:to>
      <xdr:col>8</xdr:col>
      <xdr:colOff>292936</xdr:colOff>
      <xdr:row>10</xdr:row>
      <xdr:rowOff>176321</xdr:rowOff>
    </xdr:to>
    <xdr:pic>
      <xdr:nvPicPr>
        <xdr:cNvPr id="24" name="Imagen 23" descr="Resultado de imagen para flecha volver png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3630" y="2862096"/>
          <a:ext cx="1241906" cy="1048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66675</xdr:colOff>
      <xdr:row>2</xdr:row>
      <xdr:rowOff>47625</xdr:rowOff>
    </xdr:from>
    <xdr:to>
      <xdr:col>4</xdr:col>
      <xdr:colOff>332928</xdr:colOff>
      <xdr:row>2</xdr:row>
      <xdr:rowOff>340361</xdr:rowOff>
    </xdr:to>
    <xdr:pic>
      <xdr:nvPicPr>
        <xdr:cNvPr id="25" name="Imagen 24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504825"/>
          <a:ext cx="266253" cy="292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38099</xdr:colOff>
      <xdr:row>7</xdr:row>
      <xdr:rowOff>47625</xdr:rowOff>
    </xdr:from>
    <xdr:to>
      <xdr:col>4</xdr:col>
      <xdr:colOff>371474</xdr:colOff>
      <xdr:row>7</xdr:row>
      <xdr:rowOff>388291</xdr:rowOff>
    </xdr:to>
    <xdr:pic>
      <xdr:nvPicPr>
        <xdr:cNvPr id="26" name="Imagen 25" descr="Resultado de imagen para partido politico unionista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4" y="2552700"/>
          <a:ext cx="333375" cy="340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12</xdr:row>
      <xdr:rowOff>57150</xdr:rowOff>
    </xdr:from>
    <xdr:to>
      <xdr:col>4</xdr:col>
      <xdr:colOff>410056</xdr:colOff>
      <xdr:row>12</xdr:row>
      <xdr:rowOff>360918</xdr:rowOff>
    </xdr:to>
    <xdr:pic>
      <xdr:nvPicPr>
        <xdr:cNvPr id="27" name="Imagen 26" descr="Resultado de imagen para partido politico MLP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4610100"/>
          <a:ext cx="410056" cy="303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9526</xdr:rowOff>
    </xdr:from>
    <xdr:to>
      <xdr:col>0</xdr:col>
      <xdr:colOff>411011</xdr:colOff>
      <xdr:row>2</xdr:row>
      <xdr:rowOff>409576</xdr:rowOff>
    </xdr:to>
    <xdr:pic>
      <xdr:nvPicPr>
        <xdr:cNvPr id="2" name="Imagen 1" descr="Resultado de imagen para partido politico u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66726"/>
          <a:ext cx="41101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3</xdr:row>
      <xdr:rowOff>38100</xdr:rowOff>
    </xdr:from>
    <xdr:to>
      <xdr:col>0</xdr:col>
      <xdr:colOff>412184</xdr:colOff>
      <xdr:row>3</xdr:row>
      <xdr:rowOff>427052</xdr:rowOff>
    </xdr:to>
    <xdr:pic>
      <xdr:nvPicPr>
        <xdr:cNvPr id="3" name="Imagen 2" descr="Resultado de imagen para partido politico va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04875"/>
          <a:ext cx="383609" cy="369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28576</xdr:rowOff>
    </xdr:from>
    <xdr:to>
      <xdr:col>0</xdr:col>
      <xdr:colOff>394570</xdr:colOff>
      <xdr:row>4</xdr:row>
      <xdr:rowOff>423146</xdr:rowOff>
    </xdr:to>
    <xdr:pic>
      <xdr:nvPicPr>
        <xdr:cNvPr id="4" name="Imagen 3" descr="Resultado de imagen para partido politico vamo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4926"/>
          <a:ext cx="394570" cy="385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76200</xdr:colOff>
      <xdr:row>5</xdr:row>
      <xdr:rowOff>28576</xdr:rowOff>
    </xdr:from>
    <xdr:to>
      <xdr:col>0</xdr:col>
      <xdr:colOff>392729</xdr:colOff>
      <xdr:row>5</xdr:row>
      <xdr:rowOff>428626</xdr:rowOff>
    </xdr:to>
    <xdr:pic>
      <xdr:nvPicPr>
        <xdr:cNvPr id="5" name="Imagen 4" descr="Resultado de imagen para partido politico semill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714501"/>
          <a:ext cx="316529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10</xdr:row>
      <xdr:rowOff>155332</xdr:rowOff>
    </xdr:from>
    <xdr:to>
      <xdr:col>0</xdr:col>
      <xdr:colOff>402079</xdr:colOff>
      <xdr:row>10</xdr:row>
      <xdr:rowOff>433976</xdr:rowOff>
    </xdr:to>
    <xdr:pic>
      <xdr:nvPicPr>
        <xdr:cNvPr id="6" name="Imagen 5" descr="Resultado de imagen para partido politico winaq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298707"/>
          <a:ext cx="363979" cy="2500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</xdr:row>
      <xdr:rowOff>28575</xdr:rowOff>
    </xdr:from>
    <xdr:to>
      <xdr:col>0</xdr:col>
      <xdr:colOff>394570</xdr:colOff>
      <xdr:row>9</xdr:row>
      <xdr:rowOff>423145</xdr:rowOff>
    </xdr:to>
    <xdr:pic>
      <xdr:nvPicPr>
        <xdr:cNvPr id="7" name="Imagen 6" descr="Resultado de imagen para partido politico encuentr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62375"/>
          <a:ext cx="394570" cy="385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53485</xdr:colOff>
      <xdr:row>3</xdr:row>
      <xdr:rowOff>43962</xdr:rowOff>
    </xdr:from>
    <xdr:to>
      <xdr:col>5</xdr:col>
      <xdr:colOff>319738</xdr:colOff>
      <xdr:row>3</xdr:row>
      <xdr:rowOff>336698</xdr:rowOff>
    </xdr:to>
    <xdr:pic>
      <xdr:nvPicPr>
        <xdr:cNvPr id="8" name="Imagen 7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5" y="5416062"/>
          <a:ext cx="266253" cy="292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62433</xdr:colOff>
      <xdr:row>4</xdr:row>
      <xdr:rowOff>79132</xdr:rowOff>
    </xdr:from>
    <xdr:to>
      <xdr:col>5</xdr:col>
      <xdr:colOff>336773</xdr:colOff>
      <xdr:row>4</xdr:row>
      <xdr:rowOff>359472</xdr:rowOff>
    </xdr:to>
    <xdr:pic>
      <xdr:nvPicPr>
        <xdr:cNvPr id="9" name="Imagen 8" descr="Resultado de imagen para partido politico unionist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33" y="5860807"/>
          <a:ext cx="274340" cy="280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8</xdr:row>
      <xdr:rowOff>74997</xdr:rowOff>
    </xdr:from>
    <xdr:to>
      <xdr:col>0</xdr:col>
      <xdr:colOff>410057</xdr:colOff>
      <xdr:row>8</xdr:row>
      <xdr:rowOff>378765</xdr:rowOff>
    </xdr:to>
    <xdr:pic>
      <xdr:nvPicPr>
        <xdr:cNvPr id="13" name="Imagen 12" descr="Resultado de imagen para partido politico MLP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989647"/>
          <a:ext cx="410056" cy="303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50938</xdr:colOff>
      <xdr:row>2</xdr:row>
      <xdr:rowOff>75692</xdr:rowOff>
    </xdr:from>
    <xdr:to>
      <xdr:col>5</xdr:col>
      <xdr:colOff>324193</xdr:colOff>
      <xdr:row>2</xdr:row>
      <xdr:rowOff>358353</xdr:rowOff>
    </xdr:to>
    <xdr:pic>
      <xdr:nvPicPr>
        <xdr:cNvPr id="14" name="Imagen 13" descr="Resultado de imagen para partido politico viva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38" y="5038217"/>
          <a:ext cx="273255" cy="282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34782</xdr:colOff>
      <xdr:row>6</xdr:row>
      <xdr:rowOff>67447</xdr:rowOff>
    </xdr:from>
    <xdr:to>
      <xdr:col>0</xdr:col>
      <xdr:colOff>394428</xdr:colOff>
      <xdr:row>6</xdr:row>
      <xdr:rowOff>426163</xdr:rowOff>
    </xdr:to>
    <xdr:pic>
      <xdr:nvPicPr>
        <xdr:cNvPr id="15" name="Imagen 14" descr="No hay descripciÃ³n de la foto disponible.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82" y="2162947"/>
          <a:ext cx="359646" cy="339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83041</xdr:colOff>
      <xdr:row>11</xdr:row>
      <xdr:rowOff>43962</xdr:rowOff>
    </xdr:from>
    <xdr:to>
      <xdr:col>0</xdr:col>
      <xdr:colOff>294733</xdr:colOff>
      <xdr:row>11</xdr:row>
      <xdr:rowOff>353559</xdr:rowOff>
    </xdr:to>
    <xdr:pic>
      <xdr:nvPicPr>
        <xdr:cNvPr id="16" name="Imagen 15" descr="Resultado de imagen para partido politico bienesta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98" r="22807"/>
        <a:stretch/>
      </xdr:blipFill>
      <xdr:spPr bwMode="auto">
        <a:xfrm>
          <a:off x="83041" y="4596912"/>
          <a:ext cx="211692" cy="309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57883</xdr:colOff>
      <xdr:row>7</xdr:row>
      <xdr:rowOff>30041</xdr:rowOff>
    </xdr:from>
    <xdr:to>
      <xdr:col>0</xdr:col>
      <xdr:colOff>351602</xdr:colOff>
      <xdr:row>7</xdr:row>
      <xdr:rowOff>373344</xdr:rowOff>
    </xdr:to>
    <xdr:pic>
      <xdr:nvPicPr>
        <xdr:cNvPr id="17" name="Imagen 16" descr="Resultado de imagen para partido politico prosperidad ciudada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83" y="2535116"/>
          <a:ext cx="293719" cy="34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</xdr:row>
      <xdr:rowOff>38100</xdr:rowOff>
    </xdr:from>
    <xdr:to>
      <xdr:col>5</xdr:col>
      <xdr:colOff>394352</xdr:colOff>
      <xdr:row>7</xdr:row>
      <xdr:rowOff>11041</xdr:rowOff>
    </xdr:to>
    <xdr:pic>
      <xdr:nvPicPr>
        <xdr:cNvPr id="18" name="Imagen 17" descr="Resultado de imagen para partido politico todos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77225"/>
          <a:ext cx="394352" cy="3825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7</xdr:row>
      <xdr:rowOff>46160</xdr:rowOff>
    </xdr:from>
    <xdr:to>
      <xdr:col>5</xdr:col>
      <xdr:colOff>373121</xdr:colOff>
      <xdr:row>7</xdr:row>
      <xdr:rowOff>388548</xdr:rowOff>
    </xdr:to>
    <xdr:pic>
      <xdr:nvPicPr>
        <xdr:cNvPr id="19" name="Imagen 18" descr="Resultado de imagen para partido politico fuerz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94860"/>
          <a:ext cx="373121" cy="3423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383610</xdr:colOff>
      <xdr:row>9</xdr:row>
      <xdr:rowOff>2610</xdr:rowOff>
    </xdr:to>
    <xdr:pic>
      <xdr:nvPicPr>
        <xdr:cNvPr id="20" name="Imagen 19" descr="Resultado de imagen para partido politico UCN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86850"/>
          <a:ext cx="383610" cy="383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5</xdr:row>
      <xdr:rowOff>61292</xdr:rowOff>
    </xdr:from>
    <xdr:to>
      <xdr:col>5</xdr:col>
      <xdr:colOff>383134</xdr:colOff>
      <xdr:row>5</xdr:row>
      <xdr:rowOff>342470</xdr:rowOff>
    </xdr:to>
    <xdr:pic>
      <xdr:nvPicPr>
        <xdr:cNvPr id="21" name="Imagen 20" descr="Resultado de imagen para partido politico pan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71692"/>
          <a:ext cx="383134" cy="281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29377</xdr:colOff>
      <xdr:row>5</xdr:row>
      <xdr:rowOff>408333</xdr:rowOff>
    </xdr:from>
    <xdr:to>
      <xdr:col>5</xdr:col>
      <xdr:colOff>410604</xdr:colOff>
      <xdr:row>6</xdr:row>
      <xdr:rowOff>0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29377" y="7418733"/>
          <a:ext cx="381227" cy="371702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9</xdr:row>
      <xdr:rowOff>76761</xdr:rowOff>
    </xdr:from>
    <xdr:to>
      <xdr:col>5</xdr:col>
      <xdr:colOff>365729</xdr:colOff>
      <xdr:row>9</xdr:row>
      <xdr:rowOff>389889</xdr:rowOff>
    </xdr:to>
    <xdr:pic>
      <xdr:nvPicPr>
        <xdr:cNvPr id="24" name="Imagen 23" descr="Resultado de imagen para partido politico victoria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44611"/>
          <a:ext cx="365729" cy="31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10</xdr:row>
      <xdr:rowOff>85726</xdr:rowOff>
    </xdr:from>
    <xdr:to>
      <xdr:col>5</xdr:col>
      <xdr:colOff>355061</xdr:colOff>
      <xdr:row>10</xdr:row>
      <xdr:rowOff>348512</xdr:rowOff>
    </xdr:to>
    <xdr:pic>
      <xdr:nvPicPr>
        <xdr:cNvPr id="25" name="Imagen 24" descr="Resultado de imagen para partido politico FCN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63151"/>
          <a:ext cx="355061" cy="262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34166</xdr:colOff>
      <xdr:row>11</xdr:row>
      <xdr:rowOff>130418</xdr:rowOff>
    </xdr:from>
    <xdr:to>
      <xdr:col>5</xdr:col>
      <xdr:colOff>336833</xdr:colOff>
      <xdr:row>11</xdr:row>
      <xdr:rowOff>336977</xdr:rowOff>
    </xdr:to>
    <xdr:pic>
      <xdr:nvPicPr>
        <xdr:cNvPr id="27" name="Imagen 26" descr="Resultado de imagen para partido politico libre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94" t="25317" r="10213" b="21251"/>
        <a:stretch/>
      </xdr:blipFill>
      <xdr:spPr bwMode="auto">
        <a:xfrm>
          <a:off x="34166" y="10826993"/>
          <a:ext cx="302667" cy="206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299357</xdr:colOff>
      <xdr:row>1</xdr:row>
      <xdr:rowOff>143493</xdr:rowOff>
    </xdr:from>
    <xdr:to>
      <xdr:col>11</xdr:col>
      <xdr:colOff>434317</xdr:colOff>
      <xdr:row>4</xdr:row>
      <xdr:rowOff>243241</xdr:rowOff>
    </xdr:to>
    <xdr:pic>
      <xdr:nvPicPr>
        <xdr:cNvPr id="28" name="Imagen 27"/>
        <xdr:cNvPicPr>
          <a:picLocks noChangeAspect="1"/>
        </xdr:cNvPicPr>
      </xdr:nvPicPr>
      <xdr:blipFill rotWithShape="1"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30"/>
        <a:stretch/>
      </xdr:blipFill>
      <xdr:spPr>
        <a:xfrm>
          <a:off x="6490607" y="402029"/>
          <a:ext cx="1467099" cy="1120283"/>
        </a:xfrm>
        <a:prstGeom prst="rect">
          <a:avLst/>
        </a:prstGeom>
      </xdr:spPr>
    </xdr:pic>
    <xdr:clientData/>
  </xdr:twoCellAnchor>
  <xdr:twoCellAnchor editAs="oneCell">
    <xdr:from>
      <xdr:col>10</xdr:col>
      <xdr:colOff>341226</xdr:colOff>
      <xdr:row>6</xdr:row>
      <xdr:rowOff>241789</xdr:rowOff>
    </xdr:from>
    <xdr:to>
      <xdr:col>11</xdr:col>
      <xdr:colOff>538341</xdr:colOff>
      <xdr:row>9</xdr:row>
      <xdr:rowOff>61089</xdr:rowOff>
    </xdr:to>
    <xdr:pic>
      <xdr:nvPicPr>
        <xdr:cNvPr id="29" name="Imagen 28" descr="Resultado de imagen para flecha volver png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3297" y="2337289"/>
          <a:ext cx="1231258" cy="1043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9526</xdr:rowOff>
    </xdr:from>
    <xdr:to>
      <xdr:col>0</xdr:col>
      <xdr:colOff>411011</xdr:colOff>
      <xdr:row>2</xdr:row>
      <xdr:rowOff>409576</xdr:rowOff>
    </xdr:to>
    <xdr:pic>
      <xdr:nvPicPr>
        <xdr:cNvPr id="2" name="Imagen 1" descr="Resultado de imagen para partido politico u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66726"/>
          <a:ext cx="41101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3</xdr:row>
      <xdr:rowOff>38100</xdr:rowOff>
    </xdr:from>
    <xdr:to>
      <xdr:col>0</xdr:col>
      <xdr:colOff>412184</xdr:colOff>
      <xdr:row>3</xdr:row>
      <xdr:rowOff>427052</xdr:rowOff>
    </xdr:to>
    <xdr:pic>
      <xdr:nvPicPr>
        <xdr:cNvPr id="3" name="Imagen 2" descr="Resultado de imagen para partido politico va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04875"/>
          <a:ext cx="383609" cy="369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28576</xdr:rowOff>
    </xdr:from>
    <xdr:to>
      <xdr:col>0</xdr:col>
      <xdr:colOff>394570</xdr:colOff>
      <xdr:row>4</xdr:row>
      <xdr:rowOff>423146</xdr:rowOff>
    </xdr:to>
    <xdr:pic>
      <xdr:nvPicPr>
        <xdr:cNvPr id="4" name="Imagen 3" descr="Resultado de imagen para partido politico vamo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4926"/>
          <a:ext cx="394570" cy="385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76200</xdr:colOff>
      <xdr:row>5</xdr:row>
      <xdr:rowOff>28576</xdr:rowOff>
    </xdr:from>
    <xdr:to>
      <xdr:col>0</xdr:col>
      <xdr:colOff>392729</xdr:colOff>
      <xdr:row>5</xdr:row>
      <xdr:rowOff>428626</xdr:rowOff>
    </xdr:to>
    <xdr:pic>
      <xdr:nvPicPr>
        <xdr:cNvPr id="5" name="Imagen 4" descr="Resultado de imagen para partido politico semill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714501"/>
          <a:ext cx="316529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11</xdr:row>
      <xdr:rowOff>155332</xdr:rowOff>
    </xdr:from>
    <xdr:to>
      <xdr:col>0</xdr:col>
      <xdr:colOff>402079</xdr:colOff>
      <xdr:row>11</xdr:row>
      <xdr:rowOff>433976</xdr:rowOff>
    </xdr:to>
    <xdr:pic>
      <xdr:nvPicPr>
        <xdr:cNvPr id="6" name="Imagen 5" descr="Resultado de imagen para partido politico winaq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298707"/>
          <a:ext cx="363979" cy="2500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394570</xdr:colOff>
      <xdr:row>10</xdr:row>
      <xdr:rowOff>423145</xdr:rowOff>
    </xdr:to>
    <xdr:pic>
      <xdr:nvPicPr>
        <xdr:cNvPr id="7" name="Imagen 6" descr="Resultado de imagen para partido politico encuentr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62375"/>
          <a:ext cx="394570" cy="385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53485</xdr:colOff>
      <xdr:row>14</xdr:row>
      <xdr:rowOff>43962</xdr:rowOff>
    </xdr:from>
    <xdr:to>
      <xdr:col>0</xdr:col>
      <xdr:colOff>319738</xdr:colOff>
      <xdr:row>14</xdr:row>
      <xdr:rowOff>336698</xdr:rowOff>
    </xdr:to>
    <xdr:pic>
      <xdr:nvPicPr>
        <xdr:cNvPr id="8" name="Imagen 7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5" y="5416062"/>
          <a:ext cx="266253" cy="292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62433</xdr:colOff>
      <xdr:row>15</xdr:row>
      <xdr:rowOff>79132</xdr:rowOff>
    </xdr:from>
    <xdr:to>
      <xdr:col>0</xdr:col>
      <xdr:colOff>336773</xdr:colOff>
      <xdr:row>15</xdr:row>
      <xdr:rowOff>359472</xdr:rowOff>
    </xdr:to>
    <xdr:pic>
      <xdr:nvPicPr>
        <xdr:cNvPr id="9" name="Imagen 8" descr="Resultado de imagen para partido politico unionist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33" y="5860807"/>
          <a:ext cx="274340" cy="280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31888</xdr:colOff>
      <xdr:row>16</xdr:row>
      <xdr:rowOff>79865</xdr:rowOff>
    </xdr:from>
    <xdr:to>
      <xdr:col>0</xdr:col>
      <xdr:colOff>333067</xdr:colOff>
      <xdr:row>16</xdr:row>
      <xdr:rowOff>376816</xdr:rowOff>
    </xdr:to>
    <xdr:pic>
      <xdr:nvPicPr>
        <xdr:cNvPr id="10" name="Imagen 9" descr="No hay descripciÃ³n de la foto disponible.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88" y="6271115"/>
          <a:ext cx="301179" cy="296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11596</xdr:colOff>
      <xdr:row>17</xdr:row>
      <xdr:rowOff>76615</xdr:rowOff>
    </xdr:from>
    <xdr:to>
      <xdr:col>0</xdr:col>
      <xdr:colOff>398791</xdr:colOff>
      <xdr:row>17</xdr:row>
      <xdr:rowOff>381597</xdr:rowOff>
    </xdr:to>
    <xdr:pic>
      <xdr:nvPicPr>
        <xdr:cNvPr id="11" name="Imagen 10" descr="Resultado de imagen para partido politico unido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6" y="6677440"/>
          <a:ext cx="387195" cy="304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25678</xdr:colOff>
      <xdr:row>9</xdr:row>
      <xdr:rowOff>77029</xdr:rowOff>
    </xdr:from>
    <xdr:to>
      <xdr:col>0</xdr:col>
      <xdr:colOff>373547</xdr:colOff>
      <xdr:row>9</xdr:row>
      <xdr:rowOff>424898</xdr:rowOff>
    </xdr:to>
    <xdr:pic>
      <xdr:nvPicPr>
        <xdr:cNvPr id="12" name="Imagen 11" descr="Resultado de imagen para partido politico creo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8" y="3401254"/>
          <a:ext cx="347869" cy="328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8</xdr:row>
      <xdr:rowOff>74997</xdr:rowOff>
    </xdr:from>
    <xdr:to>
      <xdr:col>0</xdr:col>
      <xdr:colOff>410057</xdr:colOff>
      <xdr:row>8</xdr:row>
      <xdr:rowOff>378765</xdr:rowOff>
    </xdr:to>
    <xdr:pic>
      <xdr:nvPicPr>
        <xdr:cNvPr id="13" name="Imagen 12" descr="Resultado de imagen para partido politico MLP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989647"/>
          <a:ext cx="410056" cy="303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50938</xdr:colOff>
      <xdr:row>13</xdr:row>
      <xdr:rowOff>75692</xdr:rowOff>
    </xdr:from>
    <xdr:to>
      <xdr:col>0</xdr:col>
      <xdr:colOff>324193</xdr:colOff>
      <xdr:row>13</xdr:row>
      <xdr:rowOff>358353</xdr:rowOff>
    </xdr:to>
    <xdr:pic>
      <xdr:nvPicPr>
        <xdr:cNvPr id="14" name="Imagen 13" descr="Resultado de imagen para partido politico viv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38" y="5038217"/>
          <a:ext cx="273255" cy="282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34782</xdr:colOff>
      <xdr:row>6</xdr:row>
      <xdr:rowOff>67447</xdr:rowOff>
    </xdr:from>
    <xdr:to>
      <xdr:col>0</xdr:col>
      <xdr:colOff>394428</xdr:colOff>
      <xdr:row>6</xdr:row>
      <xdr:rowOff>426163</xdr:rowOff>
    </xdr:to>
    <xdr:pic>
      <xdr:nvPicPr>
        <xdr:cNvPr id="15" name="Imagen 14" descr="No hay descripciÃ³n de la foto disponible.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82" y="2162947"/>
          <a:ext cx="359646" cy="339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83041</xdr:colOff>
      <xdr:row>12</xdr:row>
      <xdr:rowOff>43962</xdr:rowOff>
    </xdr:from>
    <xdr:to>
      <xdr:col>0</xdr:col>
      <xdr:colOff>294733</xdr:colOff>
      <xdr:row>12</xdr:row>
      <xdr:rowOff>353559</xdr:rowOff>
    </xdr:to>
    <xdr:pic>
      <xdr:nvPicPr>
        <xdr:cNvPr id="16" name="Imagen 15" descr="Resultado de imagen para partido politico bienesta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98" r="22807"/>
        <a:stretch/>
      </xdr:blipFill>
      <xdr:spPr bwMode="auto">
        <a:xfrm>
          <a:off x="83041" y="4596912"/>
          <a:ext cx="211692" cy="309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57883</xdr:colOff>
      <xdr:row>7</xdr:row>
      <xdr:rowOff>30041</xdr:rowOff>
    </xdr:from>
    <xdr:to>
      <xdr:col>0</xdr:col>
      <xdr:colOff>351602</xdr:colOff>
      <xdr:row>7</xdr:row>
      <xdr:rowOff>373344</xdr:rowOff>
    </xdr:to>
    <xdr:pic>
      <xdr:nvPicPr>
        <xdr:cNvPr id="17" name="Imagen 16" descr="Resultado de imagen para partido politico prosperidad ciudada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83" y="2535116"/>
          <a:ext cx="293719" cy="34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21</xdr:row>
      <xdr:rowOff>38100</xdr:rowOff>
    </xdr:from>
    <xdr:to>
      <xdr:col>0</xdr:col>
      <xdr:colOff>394352</xdr:colOff>
      <xdr:row>22</xdr:row>
      <xdr:rowOff>11041</xdr:rowOff>
    </xdr:to>
    <xdr:pic>
      <xdr:nvPicPr>
        <xdr:cNvPr id="18" name="Imagen 17" descr="Resultado de imagen para partido politico todos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77225"/>
          <a:ext cx="394352" cy="3825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22</xdr:row>
      <xdr:rowOff>46160</xdr:rowOff>
    </xdr:from>
    <xdr:to>
      <xdr:col>0</xdr:col>
      <xdr:colOff>373121</xdr:colOff>
      <xdr:row>22</xdr:row>
      <xdr:rowOff>388548</xdr:rowOff>
    </xdr:to>
    <xdr:pic>
      <xdr:nvPicPr>
        <xdr:cNvPr id="19" name="Imagen 18" descr="Resultado de imagen para partido politico fuerza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94860"/>
          <a:ext cx="373121" cy="3423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23</xdr:row>
      <xdr:rowOff>28575</xdr:rowOff>
    </xdr:from>
    <xdr:to>
      <xdr:col>0</xdr:col>
      <xdr:colOff>383610</xdr:colOff>
      <xdr:row>24</xdr:row>
      <xdr:rowOff>2610</xdr:rowOff>
    </xdr:to>
    <xdr:pic>
      <xdr:nvPicPr>
        <xdr:cNvPr id="20" name="Imagen 19" descr="Resultado de imagen para partido politico UCN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86850"/>
          <a:ext cx="383610" cy="383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</xdr:row>
      <xdr:rowOff>61292</xdr:rowOff>
    </xdr:from>
    <xdr:to>
      <xdr:col>0</xdr:col>
      <xdr:colOff>383134</xdr:colOff>
      <xdr:row>18</xdr:row>
      <xdr:rowOff>342470</xdr:rowOff>
    </xdr:to>
    <xdr:pic>
      <xdr:nvPicPr>
        <xdr:cNvPr id="21" name="Imagen 20" descr="Resultado de imagen para partido politico pan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71692"/>
          <a:ext cx="383134" cy="281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29377</xdr:colOff>
      <xdr:row>18</xdr:row>
      <xdr:rowOff>408333</xdr:rowOff>
    </xdr:from>
    <xdr:to>
      <xdr:col>0</xdr:col>
      <xdr:colOff>410604</xdr:colOff>
      <xdr:row>19</xdr:row>
      <xdr:rowOff>370460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9377" y="7418733"/>
          <a:ext cx="381227" cy="37170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</xdr:row>
      <xdr:rowOff>56737</xdr:rowOff>
    </xdr:from>
    <xdr:to>
      <xdr:col>0</xdr:col>
      <xdr:colOff>385992</xdr:colOff>
      <xdr:row>20</xdr:row>
      <xdr:rowOff>374491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0" y="7886287"/>
          <a:ext cx="385992" cy="31775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24</xdr:row>
      <xdr:rowOff>76761</xdr:rowOff>
    </xdr:from>
    <xdr:to>
      <xdr:col>0</xdr:col>
      <xdr:colOff>365729</xdr:colOff>
      <xdr:row>24</xdr:row>
      <xdr:rowOff>389889</xdr:rowOff>
    </xdr:to>
    <xdr:pic>
      <xdr:nvPicPr>
        <xdr:cNvPr id="24" name="Imagen 23" descr="Resultado de imagen para partido politico victoria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44611"/>
          <a:ext cx="365729" cy="31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25</xdr:row>
      <xdr:rowOff>85726</xdr:rowOff>
    </xdr:from>
    <xdr:to>
      <xdr:col>0</xdr:col>
      <xdr:colOff>355061</xdr:colOff>
      <xdr:row>25</xdr:row>
      <xdr:rowOff>348512</xdr:rowOff>
    </xdr:to>
    <xdr:pic>
      <xdr:nvPicPr>
        <xdr:cNvPr id="25" name="Imagen 24" descr="Resultado de imagen para partido politico FCN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63151"/>
          <a:ext cx="355061" cy="262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26</xdr:row>
      <xdr:rowOff>41212</xdr:rowOff>
    </xdr:from>
    <xdr:to>
      <xdr:col>0</xdr:col>
      <xdr:colOff>374346</xdr:colOff>
      <xdr:row>26</xdr:row>
      <xdr:rowOff>366661</xdr:rowOff>
    </xdr:to>
    <xdr:pic>
      <xdr:nvPicPr>
        <xdr:cNvPr id="26" name="Imagen 25" descr="Resultado de imagen para partido politico podemos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28212"/>
          <a:ext cx="374346" cy="325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34166</xdr:colOff>
      <xdr:row>27</xdr:row>
      <xdr:rowOff>130418</xdr:rowOff>
    </xdr:from>
    <xdr:to>
      <xdr:col>0</xdr:col>
      <xdr:colOff>336833</xdr:colOff>
      <xdr:row>27</xdr:row>
      <xdr:rowOff>336977</xdr:rowOff>
    </xdr:to>
    <xdr:pic>
      <xdr:nvPicPr>
        <xdr:cNvPr id="27" name="Imagen 26" descr="Resultado de imagen para partido politico libre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94" t="25317" r="10213" b="21251"/>
        <a:stretch/>
      </xdr:blipFill>
      <xdr:spPr bwMode="auto">
        <a:xfrm>
          <a:off x="34166" y="10826993"/>
          <a:ext cx="302667" cy="206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68036</xdr:colOff>
      <xdr:row>2</xdr:row>
      <xdr:rowOff>75458</xdr:rowOff>
    </xdr:from>
    <xdr:to>
      <xdr:col>11</xdr:col>
      <xdr:colOff>575535</xdr:colOff>
      <xdr:row>4</xdr:row>
      <xdr:rowOff>379313</xdr:rowOff>
    </xdr:to>
    <xdr:pic>
      <xdr:nvPicPr>
        <xdr:cNvPr id="28" name="Imagen 27"/>
        <xdr:cNvPicPr>
          <a:picLocks noChangeAspect="1"/>
        </xdr:cNvPicPr>
      </xdr:nvPicPr>
      <xdr:blipFill rotWithShape="1"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30"/>
        <a:stretch/>
      </xdr:blipFill>
      <xdr:spPr>
        <a:xfrm>
          <a:off x="10586357" y="538101"/>
          <a:ext cx="1467099" cy="1120283"/>
        </a:xfrm>
        <a:prstGeom prst="rect">
          <a:avLst/>
        </a:prstGeom>
      </xdr:spPr>
    </xdr:pic>
    <xdr:clientData/>
  </xdr:twoCellAnchor>
  <xdr:twoCellAnchor editAs="oneCell">
    <xdr:from>
      <xdr:col>10</xdr:col>
      <xdr:colOff>265044</xdr:colOff>
      <xdr:row>6</xdr:row>
      <xdr:rowOff>66261</xdr:rowOff>
    </xdr:from>
    <xdr:to>
      <xdr:col>11</xdr:col>
      <xdr:colOff>539706</xdr:colOff>
      <xdr:row>8</xdr:row>
      <xdr:rowOff>304789</xdr:rowOff>
    </xdr:to>
    <xdr:pic>
      <xdr:nvPicPr>
        <xdr:cNvPr id="29" name="Imagen 28" descr="Resultado de imagen para flecha volver png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8196" y="2145196"/>
          <a:ext cx="1235445" cy="1050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9526</xdr:rowOff>
    </xdr:from>
    <xdr:to>
      <xdr:col>0</xdr:col>
      <xdr:colOff>411011</xdr:colOff>
      <xdr:row>2</xdr:row>
      <xdr:rowOff>409576</xdr:rowOff>
    </xdr:to>
    <xdr:pic>
      <xdr:nvPicPr>
        <xdr:cNvPr id="2" name="Imagen 1" descr="Resultado de imagen para partido politico u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66726"/>
          <a:ext cx="41101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3</xdr:row>
      <xdr:rowOff>38100</xdr:rowOff>
    </xdr:from>
    <xdr:to>
      <xdr:col>0</xdr:col>
      <xdr:colOff>412184</xdr:colOff>
      <xdr:row>3</xdr:row>
      <xdr:rowOff>427052</xdr:rowOff>
    </xdr:to>
    <xdr:pic>
      <xdr:nvPicPr>
        <xdr:cNvPr id="3" name="Imagen 2" descr="Resultado de imagen para partido politico va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04875"/>
          <a:ext cx="383609" cy="369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28576</xdr:rowOff>
    </xdr:from>
    <xdr:to>
      <xdr:col>0</xdr:col>
      <xdr:colOff>394570</xdr:colOff>
      <xdr:row>4</xdr:row>
      <xdr:rowOff>423146</xdr:rowOff>
    </xdr:to>
    <xdr:pic>
      <xdr:nvPicPr>
        <xdr:cNvPr id="4" name="Imagen 3" descr="Resultado de imagen para partido politico vamo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4926"/>
          <a:ext cx="394570" cy="385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76200</xdr:colOff>
      <xdr:row>5</xdr:row>
      <xdr:rowOff>28576</xdr:rowOff>
    </xdr:from>
    <xdr:to>
      <xdr:col>0</xdr:col>
      <xdr:colOff>392729</xdr:colOff>
      <xdr:row>5</xdr:row>
      <xdr:rowOff>428626</xdr:rowOff>
    </xdr:to>
    <xdr:pic>
      <xdr:nvPicPr>
        <xdr:cNvPr id="5" name="Imagen 4" descr="Resultado de imagen para partido politico semill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714501"/>
          <a:ext cx="316529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11</xdr:row>
      <xdr:rowOff>155332</xdr:rowOff>
    </xdr:from>
    <xdr:to>
      <xdr:col>0</xdr:col>
      <xdr:colOff>402079</xdr:colOff>
      <xdr:row>11</xdr:row>
      <xdr:rowOff>433976</xdr:rowOff>
    </xdr:to>
    <xdr:pic>
      <xdr:nvPicPr>
        <xdr:cNvPr id="6" name="Imagen 5" descr="Resultado de imagen para partido politico winaq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298707"/>
          <a:ext cx="363979" cy="2500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394570</xdr:colOff>
      <xdr:row>10</xdr:row>
      <xdr:rowOff>423145</xdr:rowOff>
    </xdr:to>
    <xdr:pic>
      <xdr:nvPicPr>
        <xdr:cNvPr id="7" name="Imagen 6" descr="Resultado de imagen para partido politico encuentr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62375"/>
          <a:ext cx="394570" cy="385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53485</xdr:colOff>
      <xdr:row>14</xdr:row>
      <xdr:rowOff>43962</xdr:rowOff>
    </xdr:from>
    <xdr:to>
      <xdr:col>0</xdr:col>
      <xdr:colOff>319738</xdr:colOff>
      <xdr:row>14</xdr:row>
      <xdr:rowOff>336698</xdr:rowOff>
    </xdr:to>
    <xdr:pic>
      <xdr:nvPicPr>
        <xdr:cNvPr id="8" name="Imagen 7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5" y="5416062"/>
          <a:ext cx="266253" cy="292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62433</xdr:colOff>
      <xdr:row>15</xdr:row>
      <xdr:rowOff>79132</xdr:rowOff>
    </xdr:from>
    <xdr:to>
      <xdr:col>0</xdr:col>
      <xdr:colOff>336773</xdr:colOff>
      <xdr:row>15</xdr:row>
      <xdr:rowOff>359472</xdr:rowOff>
    </xdr:to>
    <xdr:pic>
      <xdr:nvPicPr>
        <xdr:cNvPr id="9" name="Imagen 8" descr="Resultado de imagen para partido politico unionist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33" y="5860807"/>
          <a:ext cx="274340" cy="280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31888</xdr:colOff>
      <xdr:row>16</xdr:row>
      <xdr:rowOff>79865</xdr:rowOff>
    </xdr:from>
    <xdr:to>
      <xdr:col>0</xdr:col>
      <xdr:colOff>333067</xdr:colOff>
      <xdr:row>16</xdr:row>
      <xdr:rowOff>376816</xdr:rowOff>
    </xdr:to>
    <xdr:pic>
      <xdr:nvPicPr>
        <xdr:cNvPr id="10" name="Imagen 9" descr="No hay descripciÃ³n de la foto disponible.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88" y="6271115"/>
          <a:ext cx="301179" cy="296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11596</xdr:colOff>
      <xdr:row>17</xdr:row>
      <xdr:rowOff>76615</xdr:rowOff>
    </xdr:from>
    <xdr:to>
      <xdr:col>0</xdr:col>
      <xdr:colOff>398791</xdr:colOff>
      <xdr:row>17</xdr:row>
      <xdr:rowOff>381597</xdr:rowOff>
    </xdr:to>
    <xdr:pic>
      <xdr:nvPicPr>
        <xdr:cNvPr id="11" name="Imagen 10" descr="Resultado de imagen para partido politico unido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6" y="6677440"/>
          <a:ext cx="387195" cy="304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25678</xdr:colOff>
      <xdr:row>9</xdr:row>
      <xdr:rowOff>77029</xdr:rowOff>
    </xdr:from>
    <xdr:to>
      <xdr:col>0</xdr:col>
      <xdr:colOff>373547</xdr:colOff>
      <xdr:row>9</xdr:row>
      <xdr:rowOff>424898</xdr:rowOff>
    </xdr:to>
    <xdr:pic>
      <xdr:nvPicPr>
        <xdr:cNvPr id="12" name="Imagen 11" descr="Resultado de imagen para partido politico creo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8" y="3401254"/>
          <a:ext cx="347869" cy="328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8</xdr:row>
      <xdr:rowOff>74997</xdr:rowOff>
    </xdr:from>
    <xdr:to>
      <xdr:col>0</xdr:col>
      <xdr:colOff>410057</xdr:colOff>
      <xdr:row>8</xdr:row>
      <xdr:rowOff>378765</xdr:rowOff>
    </xdr:to>
    <xdr:pic>
      <xdr:nvPicPr>
        <xdr:cNvPr id="13" name="Imagen 12" descr="Resultado de imagen para partido politico MLP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989647"/>
          <a:ext cx="410056" cy="303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50938</xdr:colOff>
      <xdr:row>13</xdr:row>
      <xdr:rowOff>75692</xdr:rowOff>
    </xdr:from>
    <xdr:to>
      <xdr:col>0</xdr:col>
      <xdr:colOff>324193</xdr:colOff>
      <xdr:row>13</xdr:row>
      <xdr:rowOff>358353</xdr:rowOff>
    </xdr:to>
    <xdr:pic>
      <xdr:nvPicPr>
        <xdr:cNvPr id="14" name="Imagen 13" descr="Resultado de imagen para partido politico viv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38" y="5038217"/>
          <a:ext cx="273255" cy="282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34782</xdr:colOff>
      <xdr:row>6</xdr:row>
      <xdr:rowOff>67447</xdr:rowOff>
    </xdr:from>
    <xdr:to>
      <xdr:col>0</xdr:col>
      <xdr:colOff>394428</xdr:colOff>
      <xdr:row>6</xdr:row>
      <xdr:rowOff>426163</xdr:rowOff>
    </xdr:to>
    <xdr:pic>
      <xdr:nvPicPr>
        <xdr:cNvPr id="15" name="Imagen 14" descr="No hay descripciÃ³n de la foto disponible.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82" y="2162947"/>
          <a:ext cx="359646" cy="339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83041</xdr:colOff>
      <xdr:row>12</xdr:row>
      <xdr:rowOff>43962</xdr:rowOff>
    </xdr:from>
    <xdr:to>
      <xdr:col>0</xdr:col>
      <xdr:colOff>294733</xdr:colOff>
      <xdr:row>12</xdr:row>
      <xdr:rowOff>353559</xdr:rowOff>
    </xdr:to>
    <xdr:pic>
      <xdr:nvPicPr>
        <xdr:cNvPr id="16" name="Imagen 15" descr="Resultado de imagen para partido politico bienesta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98" r="22807"/>
        <a:stretch/>
      </xdr:blipFill>
      <xdr:spPr bwMode="auto">
        <a:xfrm>
          <a:off x="83041" y="4596912"/>
          <a:ext cx="211692" cy="309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57883</xdr:colOff>
      <xdr:row>7</xdr:row>
      <xdr:rowOff>30041</xdr:rowOff>
    </xdr:from>
    <xdr:to>
      <xdr:col>0</xdr:col>
      <xdr:colOff>351602</xdr:colOff>
      <xdr:row>7</xdr:row>
      <xdr:rowOff>373344</xdr:rowOff>
    </xdr:to>
    <xdr:pic>
      <xdr:nvPicPr>
        <xdr:cNvPr id="17" name="Imagen 16" descr="Resultado de imagen para partido politico prosperidad ciudada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83" y="2535116"/>
          <a:ext cx="293719" cy="34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21</xdr:row>
      <xdr:rowOff>38100</xdr:rowOff>
    </xdr:from>
    <xdr:to>
      <xdr:col>0</xdr:col>
      <xdr:colOff>394352</xdr:colOff>
      <xdr:row>22</xdr:row>
      <xdr:rowOff>11041</xdr:rowOff>
    </xdr:to>
    <xdr:pic>
      <xdr:nvPicPr>
        <xdr:cNvPr id="18" name="Imagen 17" descr="Resultado de imagen para partido politico todos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77225"/>
          <a:ext cx="394352" cy="3825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22</xdr:row>
      <xdr:rowOff>46160</xdr:rowOff>
    </xdr:from>
    <xdr:to>
      <xdr:col>0</xdr:col>
      <xdr:colOff>373121</xdr:colOff>
      <xdr:row>22</xdr:row>
      <xdr:rowOff>388548</xdr:rowOff>
    </xdr:to>
    <xdr:pic>
      <xdr:nvPicPr>
        <xdr:cNvPr id="19" name="Imagen 18" descr="Resultado de imagen para partido politico fuerza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94860"/>
          <a:ext cx="373121" cy="3423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23</xdr:row>
      <xdr:rowOff>28575</xdr:rowOff>
    </xdr:from>
    <xdr:to>
      <xdr:col>0</xdr:col>
      <xdr:colOff>383610</xdr:colOff>
      <xdr:row>24</xdr:row>
      <xdr:rowOff>2610</xdr:rowOff>
    </xdr:to>
    <xdr:pic>
      <xdr:nvPicPr>
        <xdr:cNvPr id="20" name="Imagen 19" descr="Resultado de imagen para partido politico UCN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86850"/>
          <a:ext cx="383610" cy="383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</xdr:row>
      <xdr:rowOff>61292</xdr:rowOff>
    </xdr:from>
    <xdr:to>
      <xdr:col>0</xdr:col>
      <xdr:colOff>383134</xdr:colOff>
      <xdr:row>18</xdr:row>
      <xdr:rowOff>342470</xdr:rowOff>
    </xdr:to>
    <xdr:pic>
      <xdr:nvPicPr>
        <xdr:cNvPr id="21" name="Imagen 20" descr="Resultado de imagen para partido politico pan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71692"/>
          <a:ext cx="383134" cy="281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29377</xdr:colOff>
      <xdr:row>18</xdr:row>
      <xdr:rowOff>408333</xdr:rowOff>
    </xdr:from>
    <xdr:to>
      <xdr:col>0</xdr:col>
      <xdr:colOff>410604</xdr:colOff>
      <xdr:row>19</xdr:row>
      <xdr:rowOff>370460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9377" y="7418733"/>
          <a:ext cx="381227" cy="37170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</xdr:row>
      <xdr:rowOff>56737</xdr:rowOff>
    </xdr:from>
    <xdr:to>
      <xdr:col>0</xdr:col>
      <xdr:colOff>385992</xdr:colOff>
      <xdr:row>20</xdr:row>
      <xdr:rowOff>374491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0" y="7886287"/>
          <a:ext cx="385992" cy="31775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24</xdr:row>
      <xdr:rowOff>76761</xdr:rowOff>
    </xdr:from>
    <xdr:to>
      <xdr:col>0</xdr:col>
      <xdr:colOff>365729</xdr:colOff>
      <xdr:row>24</xdr:row>
      <xdr:rowOff>389889</xdr:rowOff>
    </xdr:to>
    <xdr:pic>
      <xdr:nvPicPr>
        <xdr:cNvPr id="24" name="Imagen 23" descr="Resultado de imagen para partido politico victoria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44611"/>
          <a:ext cx="365729" cy="31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25</xdr:row>
      <xdr:rowOff>85726</xdr:rowOff>
    </xdr:from>
    <xdr:to>
      <xdr:col>0</xdr:col>
      <xdr:colOff>355061</xdr:colOff>
      <xdr:row>25</xdr:row>
      <xdr:rowOff>348512</xdr:rowOff>
    </xdr:to>
    <xdr:pic>
      <xdr:nvPicPr>
        <xdr:cNvPr id="25" name="Imagen 24" descr="Resultado de imagen para partido politico FCN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63151"/>
          <a:ext cx="355061" cy="262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26</xdr:row>
      <xdr:rowOff>41212</xdr:rowOff>
    </xdr:from>
    <xdr:to>
      <xdr:col>0</xdr:col>
      <xdr:colOff>374346</xdr:colOff>
      <xdr:row>26</xdr:row>
      <xdr:rowOff>366661</xdr:rowOff>
    </xdr:to>
    <xdr:pic>
      <xdr:nvPicPr>
        <xdr:cNvPr id="26" name="Imagen 25" descr="Resultado de imagen para partido politico podemos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28212"/>
          <a:ext cx="374346" cy="325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34166</xdr:colOff>
      <xdr:row>27</xdr:row>
      <xdr:rowOff>130418</xdr:rowOff>
    </xdr:from>
    <xdr:to>
      <xdr:col>0</xdr:col>
      <xdr:colOff>336833</xdr:colOff>
      <xdr:row>27</xdr:row>
      <xdr:rowOff>336977</xdr:rowOff>
    </xdr:to>
    <xdr:pic>
      <xdr:nvPicPr>
        <xdr:cNvPr id="27" name="Imagen 26" descr="Resultado de imagen para partido politico libre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94" t="25317" r="10213" b="21251"/>
        <a:stretch/>
      </xdr:blipFill>
      <xdr:spPr bwMode="auto">
        <a:xfrm>
          <a:off x="34166" y="10826993"/>
          <a:ext cx="302667" cy="206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68036</xdr:colOff>
      <xdr:row>2</xdr:row>
      <xdr:rowOff>75458</xdr:rowOff>
    </xdr:from>
    <xdr:to>
      <xdr:col>17</xdr:col>
      <xdr:colOff>310492</xdr:colOff>
      <xdr:row>4</xdr:row>
      <xdr:rowOff>379313</xdr:rowOff>
    </xdr:to>
    <xdr:pic>
      <xdr:nvPicPr>
        <xdr:cNvPr id="28" name="Imagen 27"/>
        <xdr:cNvPicPr>
          <a:picLocks noChangeAspect="1"/>
        </xdr:cNvPicPr>
      </xdr:nvPicPr>
      <xdr:blipFill rotWithShape="1"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30"/>
        <a:stretch/>
      </xdr:blipFill>
      <xdr:spPr>
        <a:xfrm>
          <a:off x="10488386" y="532658"/>
          <a:ext cx="1471181" cy="1123005"/>
        </a:xfrm>
        <a:prstGeom prst="rect">
          <a:avLst/>
        </a:prstGeom>
      </xdr:spPr>
    </xdr:pic>
    <xdr:clientData/>
  </xdr:twoCellAnchor>
  <xdr:twoCellAnchor editAs="oneCell">
    <xdr:from>
      <xdr:col>16</xdr:col>
      <xdr:colOff>231913</xdr:colOff>
      <xdr:row>6</xdr:row>
      <xdr:rowOff>16565</xdr:rowOff>
    </xdr:from>
    <xdr:to>
      <xdr:col>17</xdr:col>
      <xdr:colOff>365771</xdr:colOff>
      <xdr:row>8</xdr:row>
      <xdr:rowOff>255093</xdr:rowOff>
    </xdr:to>
    <xdr:pic>
      <xdr:nvPicPr>
        <xdr:cNvPr id="29" name="Imagen 28" descr="Resultado de imagen para flecha volver png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0826" y="2095500"/>
          <a:ext cx="1235445" cy="1050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0</xdr:col>
      <xdr:colOff>571499</xdr:colOff>
      <xdr:row>2</xdr:row>
      <xdr:rowOff>565784</xdr:rowOff>
    </xdr:to>
    <xdr:pic>
      <xdr:nvPicPr>
        <xdr:cNvPr id="2" name="Imagen 1" descr="Resultado de imagen para partido politico u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168"/>
          <a:ext cx="571499" cy="556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3</xdr:row>
      <xdr:rowOff>38100</xdr:rowOff>
    </xdr:from>
    <xdr:to>
      <xdr:col>0</xdr:col>
      <xdr:colOff>561974</xdr:colOff>
      <xdr:row>4</xdr:row>
      <xdr:rowOff>7428</xdr:rowOff>
    </xdr:to>
    <xdr:pic>
      <xdr:nvPicPr>
        <xdr:cNvPr id="3" name="Imagen 2" descr="Resultado de imagen para partido politico va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072243"/>
          <a:ext cx="533399" cy="540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28576</xdr:rowOff>
    </xdr:from>
    <xdr:to>
      <xdr:col>0</xdr:col>
      <xdr:colOff>548640</xdr:colOff>
      <xdr:row>5</xdr:row>
      <xdr:rowOff>5716</xdr:rowOff>
    </xdr:to>
    <xdr:pic>
      <xdr:nvPicPr>
        <xdr:cNvPr id="4" name="Imagen 3" descr="Resultado de imagen para partido politico vamo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4219"/>
          <a:ext cx="54864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76200</xdr:colOff>
      <xdr:row>5</xdr:row>
      <xdr:rowOff>28576</xdr:rowOff>
    </xdr:from>
    <xdr:to>
      <xdr:col>0</xdr:col>
      <xdr:colOff>516326</xdr:colOff>
      <xdr:row>6</xdr:row>
      <xdr:rowOff>13336</xdr:rowOff>
    </xdr:to>
    <xdr:pic>
      <xdr:nvPicPr>
        <xdr:cNvPr id="5" name="Imagen 4" descr="Resultado de imagen para partido politico semill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205719"/>
          <a:ext cx="440126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11</xdr:row>
      <xdr:rowOff>155332</xdr:rowOff>
    </xdr:from>
    <xdr:to>
      <xdr:col>0</xdr:col>
      <xdr:colOff>544204</xdr:colOff>
      <xdr:row>11</xdr:row>
      <xdr:rowOff>542780</xdr:rowOff>
    </xdr:to>
    <xdr:pic>
      <xdr:nvPicPr>
        <xdr:cNvPr id="6" name="Imagen 5" descr="Resultado de imagen para partido politico winaq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61475"/>
          <a:ext cx="506104" cy="387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548640</xdr:colOff>
      <xdr:row>11</xdr:row>
      <xdr:rowOff>5715</xdr:rowOff>
    </xdr:to>
    <xdr:pic>
      <xdr:nvPicPr>
        <xdr:cNvPr id="7" name="Imagen 6" descr="Resultado de imagen para partido politico encuentr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3218"/>
          <a:ext cx="54864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21611</xdr:colOff>
      <xdr:row>2</xdr:row>
      <xdr:rowOff>11097</xdr:rowOff>
    </xdr:from>
    <xdr:to>
      <xdr:col>5</xdr:col>
      <xdr:colOff>585107</xdr:colOff>
      <xdr:row>3</xdr:row>
      <xdr:rowOff>15417</xdr:rowOff>
    </xdr:to>
    <xdr:pic>
      <xdr:nvPicPr>
        <xdr:cNvPr id="9" name="Imagen 8" descr="Resultado de imagen para partido politico unionist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7504" y="473740"/>
          <a:ext cx="563496" cy="575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72709</xdr:colOff>
      <xdr:row>3</xdr:row>
      <xdr:rowOff>66258</xdr:rowOff>
    </xdr:from>
    <xdr:to>
      <xdr:col>5</xdr:col>
      <xdr:colOff>585145</xdr:colOff>
      <xdr:row>4</xdr:row>
      <xdr:rowOff>0</xdr:rowOff>
    </xdr:to>
    <xdr:pic>
      <xdr:nvPicPr>
        <xdr:cNvPr id="10" name="Imagen 9" descr="No hay descripciÃ³n de la foto disponible.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8602" y="1100401"/>
          <a:ext cx="512436" cy="5052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11596</xdr:colOff>
      <xdr:row>4</xdr:row>
      <xdr:rowOff>76615</xdr:rowOff>
    </xdr:from>
    <xdr:to>
      <xdr:col>5</xdr:col>
      <xdr:colOff>549981</xdr:colOff>
      <xdr:row>4</xdr:row>
      <xdr:rowOff>500685</xdr:rowOff>
    </xdr:to>
    <xdr:pic>
      <xdr:nvPicPr>
        <xdr:cNvPr id="11" name="Imagen 10" descr="Resultado de imagen para partido politico unidos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7489" y="1682258"/>
          <a:ext cx="538385" cy="424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25678</xdr:colOff>
      <xdr:row>9</xdr:row>
      <xdr:rowOff>77029</xdr:rowOff>
    </xdr:from>
    <xdr:to>
      <xdr:col>0</xdr:col>
      <xdr:colOff>509381</xdr:colOff>
      <xdr:row>9</xdr:row>
      <xdr:rowOff>560732</xdr:rowOff>
    </xdr:to>
    <xdr:pic>
      <xdr:nvPicPr>
        <xdr:cNvPr id="12" name="Imagen 11" descr="Resultado de imagen para partido politico creo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8" y="4540172"/>
          <a:ext cx="483703" cy="483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8</xdr:row>
      <xdr:rowOff>74996</xdr:rowOff>
    </xdr:from>
    <xdr:to>
      <xdr:col>0</xdr:col>
      <xdr:colOff>570173</xdr:colOff>
      <xdr:row>8</xdr:row>
      <xdr:rowOff>497377</xdr:rowOff>
    </xdr:to>
    <xdr:pic>
      <xdr:nvPicPr>
        <xdr:cNvPr id="13" name="Imagen 12" descr="Resultado de imagen para partido politico MLP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966639"/>
          <a:ext cx="570172" cy="422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64544</xdr:colOff>
      <xdr:row>13</xdr:row>
      <xdr:rowOff>34871</xdr:rowOff>
    </xdr:from>
    <xdr:to>
      <xdr:col>0</xdr:col>
      <xdr:colOff>571499</xdr:colOff>
      <xdr:row>13</xdr:row>
      <xdr:rowOff>559277</xdr:rowOff>
    </xdr:to>
    <xdr:pic>
      <xdr:nvPicPr>
        <xdr:cNvPr id="14" name="Imagen 13" descr="Resultado de imagen para partido politico viv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44" y="6784014"/>
          <a:ext cx="506955" cy="524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34781</xdr:colOff>
      <xdr:row>6</xdr:row>
      <xdr:rowOff>67447</xdr:rowOff>
    </xdr:from>
    <xdr:to>
      <xdr:col>0</xdr:col>
      <xdr:colOff>534860</xdr:colOff>
      <xdr:row>6</xdr:row>
      <xdr:rowOff>566233</xdr:rowOff>
    </xdr:to>
    <xdr:pic>
      <xdr:nvPicPr>
        <xdr:cNvPr id="15" name="Imagen 14" descr="No hay descripciÃ³n de la foto disponible.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81" y="2816090"/>
          <a:ext cx="500079" cy="498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83041</xdr:colOff>
      <xdr:row>12</xdr:row>
      <xdr:rowOff>43962</xdr:rowOff>
    </xdr:from>
    <xdr:to>
      <xdr:col>0</xdr:col>
      <xdr:colOff>377393</xdr:colOff>
      <xdr:row>12</xdr:row>
      <xdr:rowOff>474448</xdr:rowOff>
    </xdr:to>
    <xdr:pic>
      <xdr:nvPicPr>
        <xdr:cNvPr id="16" name="Imagen 15" descr="Resultado de imagen para partido politico bienesta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98" r="22807"/>
        <a:stretch/>
      </xdr:blipFill>
      <xdr:spPr bwMode="auto">
        <a:xfrm>
          <a:off x="83041" y="6221605"/>
          <a:ext cx="294352" cy="430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57883</xdr:colOff>
      <xdr:row>7</xdr:row>
      <xdr:rowOff>30041</xdr:rowOff>
    </xdr:from>
    <xdr:to>
      <xdr:col>0</xdr:col>
      <xdr:colOff>476250</xdr:colOff>
      <xdr:row>7</xdr:row>
      <xdr:rowOff>519034</xdr:rowOff>
    </xdr:to>
    <xdr:pic>
      <xdr:nvPicPr>
        <xdr:cNvPr id="17" name="Imagen 16" descr="Resultado de imagen para partido politico prosperidad ciudada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83" y="3350184"/>
          <a:ext cx="418367" cy="488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95250</xdr:colOff>
      <xdr:row>8</xdr:row>
      <xdr:rowOff>38100</xdr:rowOff>
    </xdr:from>
    <xdr:to>
      <xdr:col>5</xdr:col>
      <xdr:colOff>585107</xdr:colOff>
      <xdr:row>8</xdr:row>
      <xdr:rowOff>557893</xdr:rowOff>
    </xdr:to>
    <xdr:pic>
      <xdr:nvPicPr>
        <xdr:cNvPr id="18" name="Imagen 17" descr="Resultado de imagen para partido politico todos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1143" y="3929743"/>
          <a:ext cx="489857" cy="5197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54428</xdr:colOff>
      <xdr:row>9</xdr:row>
      <xdr:rowOff>1177</xdr:rowOff>
    </xdr:from>
    <xdr:to>
      <xdr:col>5</xdr:col>
      <xdr:colOff>666749</xdr:colOff>
      <xdr:row>9</xdr:row>
      <xdr:rowOff>563063</xdr:rowOff>
    </xdr:to>
    <xdr:pic>
      <xdr:nvPicPr>
        <xdr:cNvPr id="19" name="Imagen 18" descr="Resultado de imagen para partido politico fuerza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0321" y="4464320"/>
          <a:ext cx="612321" cy="561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163286</xdr:colOff>
      <xdr:row>10</xdr:row>
      <xdr:rowOff>28576</xdr:rowOff>
    </xdr:from>
    <xdr:to>
      <xdr:col>5</xdr:col>
      <xdr:colOff>533400</xdr:colOff>
      <xdr:row>10</xdr:row>
      <xdr:rowOff>554918</xdr:rowOff>
    </xdr:to>
    <xdr:pic>
      <xdr:nvPicPr>
        <xdr:cNvPr id="20" name="Imagen 19" descr="Resultado de imagen para partido politico UCN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9179" y="5063219"/>
          <a:ext cx="370114" cy="526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5</xdr:row>
      <xdr:rowOff>61291</xdr:rowOff>
    </xdr:from>
    <xdr:to>
      <xdr:col>5</xdr:col>
      <xdr:colOff>532738</xdr:colOff>
      <xdr:row>5</xdr:row>
      <xdr:rowOff>452262</xdr:rowOff>
    </xdr:to>
    <xdr:pic>
      <xdr:nvPicPr>
        <xdr:cNvPr id="21" name="Imagen 20" descr="Resultado de imagen para partido politico pan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5893" y="2238434"/>
          <a:ext cx="532738" cy="390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136071</xdr:colOff>
      <xdr:row>5</xdr:row>
      <xdr:rowOff>557679</xdr:rowOff>
    </xdr:from>
    <xdr:to>
      <xdr:col>5</xdr:col>
      <xdr:colOff>559463</xdr:colOff>
      <xdr:row>7</xdr:row>
      <xdr:rowOff>7327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3741964" y="2734822"/>
          <a:ext cx="423392" cy="592648"/>
        </a:xfrm>
        <a:prstGeom prst="rect">
          <a:avLst/>
        </a:prstGeom>
      </xdr:spPr>
    </xdr:pic>
    <xdr:clientData/>
  </xdr:twoCellAnchor>
  <xdr:twoCellAnchor>
    <xdr:from>
      <xdr:col>5</xdr:col>
      <xdr:colOff>95250</xdr:colOff>
      <xdr:row>7</xdr:row>
      <xdr:rowOff>70343</xdr:rowOff>
    </xdr:from>
    <xdr:to>
      <xdr:col>5</xdr:col>
      <xdr:colOff>631962</xdr:colOff>
      <xdr:row>7</xdr:row>
      <xdr:rowOff>512172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3701143" y="3390486"/>
          <a:ext cx="536712" cy="441829"/>
        </a:xfrm>
        <a:prstGeom prst="rect">
          <a:avLst/>
        </a:prstGeom>
      </xdr:spPr>
    </xdr:pic>
    <xdr:clientData/>
  </xdr:twoCellAnchor>
  <xdr:twoCellAnchor>
    <xdr:from>
      <xdr:col>5</xdr:col>
      <xdr:colOff>108858</xdr:colOff>
      <xdr:row>11</xdr:row>
      <xdr:rowOff>90367</xdr:rowOff>
    </xdr:from>
    <xdr:to>
      <xdr:col>5</xdr:col>
      <xdr:colOff>617395</xdr:colOff>
      <xdr:row>11</xdr:row>
      <xdr:rowOff>525764</xdr:rowOff>
    </xdr:to>
    <xdr:pic>
      <xdr:nvPicPr>
        <xdr:cNvPr id="24" name="Imagen 23" descr="Resultado de imagen para partido politico victoria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1" y="5696510"/>
          <a:ext cx="508537" cy="435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129416</xdr:colOff>
      <xdr:row>12</xdr:row>
      <xdr:rowOff>130418</xdr:rowOff>
    </xdr:from>
    <xdr:to>
      <xdr:col>5</xdr:col>
      <xdr:colOff>550267</xdr:colOff>
      <xdr:row>12</xdr:row>
      <xdr:rowOff>417633</xdr:rowOff>
    </xdr:to>
    <xdr:pic>
      <xdr:nvPicPr>
        <xdr:cNvPr id="27" name="Imagen 26" descr="Resultado de imagen para partido politico libre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94" t="25317" r="10213" b="21251"/>
        <a:stretch/>
      </xdr:blipFill>
      <xdr:spPr bwMode="auto">
        <a:xfrm>
          <a:off x="3735309" y="7451061"/>
          <a:ext cx="420851" cy="287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108857</xdr:colOff>
      <xdr:row>1</xdr:row>
      <xdr:rowOff>89065</xdr:rowOff>
    </xdr:from>
    <xdr:to>
      <xdr:col>11</xdr:col>
      <xdr:colOff>206451</xdr:colOff>
      <xdr:row>4</xdr:row>
      <xdr:rowOff>54428</xdr:rowOff>
    </xdr:to>
    <xdr:pic>
      <xdr:nvPicPr>
        <xdr:cNvPr id="28" name="Imagen 27"/>
        <xdr:cNvPicPr>
          <a:picLocks noChangeAspect="1"/>
        </xdr:cNvPicPr>
      </xdr:nvPicPr>
      <xdr:blipFill rotWithShape="1"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30"/>
        <a:stretch/>
      </xdr:blipFill>
      <xdr:spPr>
        <a:xfrm>
          <a:off x="6599464" y="347601"/>
          <a:ext cx="1825701" cy="1394113"/>
        </a:xfrm>
        <a:prstGeom prst="rect">
          <a:avLst/>
        </a:prstGeom>
      </xdr:spPr>
    </xdr:pic>
    <xdr:clientData/>
  </xdr:twoCellAnchor>
  <xdr:twoCellAnchor editAs="oneCell">
    <xdr:from>
      <xdr:col>9</xdr:col>
      <xdr:colOff>407032</xdr:colOff>
      <xdr:row>5</xdr:row>
      <xdr:rowOff>250253</xdr:rowOff>
    </xdr:from>
    <xdr:to>
      <xdr:col>10</xdr:col>
      <xdr:colOff>636139</xdr:colOff>
      <xdr:row>7</xdr:row>
      <xdr:rowOff>164576</xdr:rowOff>
    </xdr:to>
    <xdr:pic>
      <xdr:nvPicPr>
        <xdr:cNvPr id="29" name="Imagen 28" descr="Resultado de imagen para flecha volver png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7639" y="2509039"/>
          <a:ext cx="1236036" cy="1057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40822</xdr:colOff>
      <xdr:row>2</xdr:row>
      <xdr:rowOff>9525</xdr:rowOff>
    </xdr:from>
    <xdr:to>
      <xdr:col>0</xdr:col>
      <xdr:colOff>598714</xdr:colOff>
      <xdr:row>2</xdr:row>
      <xdr:rowOff>552540</xdr:rowOff>
    </xdr:to>
    <xdr:pic>
      <xdr:nvPicPr>
        <xdr:cNvPr id="2" name="Imagen 1" descr="Resultado de imagen para partido politico u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472168"/>
          <a:ext cx="557892" cy="5430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69396</xdr:colOff>
      <xdr:row>3</xdr:row>
      <xdr:rowOff>38099</xdr:rowOff>
    </xdr:from>
    <xdr:to>
      <xdr:col>0</xdr:col>
      <xdr:colOff>590095</xdr:colOff>
      <xdr:row>3</xdr:row>
      <xdr:rowOff>566050</xdr:rowOff>
    </xdr:to>
    <xdr:pic>
      <xdr:nvPicPr>
        <xdr:cNvPr id="3" name="Imagen 2" descr="Resultado de imagen para partido politico va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96" y="1072242"/>
          <a:ext cx="520699" cy="527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40821</xdr:colOff>
      <xdr:row>4</xdr:row>
      <xdr:rowOff>28575</xdr:rowOff>
    </xdr:from>
    <xdr:to>
      <xdr:col>0</xdr:col>
      <xdr:colOff>576397</xdr:colOff>
      <xdr:row>4</xdr:row>
      <xdr:rowOff>564152</xdr:rowOff>
    </xdr:to>
    <xdr:pic>
      <xdr:nvPicPr>
        <xdr:cNvPr id="4" name="Imagen 3" descr="Resultado de imagen para partido politico vamo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" y="1634218"/>
          <a:ext cx="535576" cy="5355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117021</xdr:colOff>
      <xdr:row>5</xdr:row>
      <xdr:rowOff>28575</xdr:rowOff>
    </xdr:from>
    <xdr:to>
      <xdr:col>0</xdr:col>
      <xdr:colOff>546667</xdr:colOff>
      <xdr:row>6</xdr:row>
      <xdr:rowOff>90</xdr:rowOff>
    </xdr:to>
    <xdr:pic>
      <xdr:nvPicPr>
        <xdr:cNvPr id="5" name="Imagen 4" descr="Resultado de imagen para partido politico semill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21" y="2205718"/>
          <a:ext cx="429646" cy="5430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78921</xdr:colOff>
      <xdr:row>11</xdr:row>
      <xdr:rowOff>155331</xdr:rowOff>
    </xdr:from>
    <xdr:to>
      <xdr:col>0</xdr:col>
      <xdr:colOff>572975</xdr:colOff>
      <xdr:row>11</xdr:row>
      <xdr:rowOff>533554</xdr:rowOff>
    </xdr:to>
    <xdr:pic>
      <xdr:nvPicPr>
        <xdr:cNvPr id="6" name="Imagen 5" descr="Resultado de imagen para partido politico winaq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21" y="5761474"/>
          <a:ext cx="494054" cy="378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40821</xdr:colOff>
      <xdr:row>10</xdr:row>
      <xdr:rowOff>28574</xdr:rowOff>
    </xdr:from>
    <xdr:to>
      <xdr:col>0</xdr:col>
      <xdr:colOff>576397</xdr:colOff>
      <xdr:row>10</xdr:row>
      <xdr:rowOff>564151</xdr:rowOff>
    </xdr:to>
    <xdr:pic>
      <xdr:nvPicPr>
        <xdr:cNvPr id="7" name="Imagen 6" descr="Resultado de imagen para partido politico encuentr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" y="5063217"/>
          <a:ext cx="535576" cy="5355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94306</xdr:colOff>
      <xdr:row>14</xdr:row>
      <xdr:rowOff>43962</xdr:rowOff>
    </xdr:from>
    <xdr:to>
      <xdr:col>0</xdr:col>
      <xdr:colOff>455709</xdr:colOff>
      <xdr:row>14</xdr:row>
      <xdr:rowOff>441312</xdr:rowOff>
    </xdr:to>
    <xdr:pic>
      <xdr:nvPicPr>
        <xdr:cNvPr id="8" name="Imagen 7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06" y="7364605"/>
          <a:ext cx="361403" cy="397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103253</xdr:colOff>
      <xdr:row>2</xdr:row>
      <xdr:rowOff>79131</xdr:rowOff>
    </xdr:from>
    <xdr:to>
      <xdr:col>6</xdr:col>
      <xdr:colOff>571768</xdr:colOff>
      <xdr:row>2</xdr:row>
      <xdr:rowOff>557892</xdr:rowOff>
    </xdr:to>
    <xdr:pic>
      <xdr:nvPicPr>
        <xdr:cNvPr id="9" name="Imagen 8" descr="Resultado de imagen para partido politico unionist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0324" y="541774"/>
          <a:ext cx="468515" cy="4787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72709</xdr:colOff>
      <xdr:row>3</xdr:row>
      <xdr:rowOff>79864</xdr:rowOff>
    </xdr:from>
    <xdr:to>
      <xdr:col>6</xdr:col>
      <xdr:colOff>517072</xdr:colOff>
      <xdr:row>3</xdr:row>
      <xdr:rowOff>517989</xdr:rowOff>
    </xdr:to>
    <xdr:pic>
      <xdr:nvPicPr>
        <xdr:cNvPr id="10" name="Imagen 9" descr="No hay descripciÃ³n de la foto disponible.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9780" y="1114007"/>
          <a:ext cx="444363" cy="4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52417</xdr:colOff>
      <xdr:row>4</xdr:row>
      <xdr:rowOff>76614</xdr:rowOff>
    </xdr:from>
    <xdr:to>
      <xdr:col>6</xdr:col>
      <xdr:colOff>577983</xdr:colOff>
      <xdr:row>4</xdr:row>
      <xdr:rowOff>490587</xdr:rowOff>
    </xdr:to>
    <xdr:pic>
      <xdr:nvPicPr>
        <xdr:cNvPr id="11" name="Imagen 10" descr="Resultado de imagen para partido politico unido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9488" y="1682257"/>
          <a:ext cx="525566" cy="4139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66499</xdr:colOff>
      <xdr:row>9</xdr:row>
      <xdr:rowOff>77029</xdr:rowOff>
    </xdr:from>
    <xdr:to>
      <xdr:col>0</xdr:col>
      <xdr:colOff>538685</xdr:colOff>
      <xdr:row>9</xdr:row>
      <xdr:rowOff>549215</xdr:rowOff>
    </xdr:to>
    <xdr:pic>
      <xdr:nvPicPr>
        <xdr:cNvPr id="12" name="Imagen 11" descr="Resultado de imagen para partido politico creo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99" y="4540172"/>
          <a:ext cx="472186" cy="472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40821</xdr:colOff>
      <xdr:row>8</xdr:row>
      <xdr:rowOff>74996</xdr:rowOff>
    </xdr:from>
    <xdr:to>
      <xdr:col>0</xdr:col>
      <xdr:colOff>597418</xdr:colOff>
      <xdr:row>8</xdr:row>
      <xdr:rowOff>487321</xdr:rowOff>
    </xdr:to>
    <xdr:pic>
      <xdr:nvPicPr>
        <xdr:cNvPr id="13" name="Imagen 12" descr="Resultado de imagen para partido politico MLP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" y="3966639"/>
          <a:ext cx="556597" cy="412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91759</xdr:colOff>
      <xdr:row>13</xdr:row>
      <xdr:rowOff>75692</xdr:rowOff>
    </xdr:from>
    <xdr:to>
      <xdr:col>0</xdr:col>
      <xdr:colOff>462667</xdr:colOff>
      <xdr:row>13</xdr:row>
      <xdr:rowOff>459367</xdr:rowOff>
    </xdr:to>
    <xdr:pic>
      <xdr:nvPicPr>
        <xdr:cNvPr id="14" name="Imagen 13" descr="Resultado de imagen para partido politico viv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9" y="6824835"/>
          <a:ext cx="370908" cy="38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75603</xdr:colOff>
      <xdr:row>6</xdr:row>
      <xdr:rowOff>67447</xdr:rowOff>
    </xdr:from>
    <xdr:to>
      <xdr:col>0</xdr:col>
      <xdr:colOff>563775</xdr:colOff>
      <xdr:row>6</xdr:row>
      <xdr:rowOff>554357</xdr:rowOff>
    </xdr:to>
    <xdr:pic>
      <xdr:nvPicPr>
        <xdr:cNvPr id="15" name="Imagen 14" descr="No hay descripciÃ³n de la foto disponible.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03" y="2816090"/>
          <a:ext cx="488172" cy="486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123862</xdr:colOff>
      <xdr:row>12</xdr:row>
      <xdr:rowOff>43962</xdr:rowOff>
    </xdr:from>
    <xdr:to>
      <xdr:col>0</xdr:col>
      <xdr:colOff>411206</xdr:colOff>
      <xdr:row>12</xdr:row>
      <xdr:rowOff>464199</xdr:rowOff>
    </xdr:to>
    <xdr:pic>
      <xdr:nvPicPr>
        <xdr:cNvPr id="16" name="Imagen 15" descr="Resultado de imagen para partido politico bienesta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98" r="22807"/>
        <a:stretch/>
      </xdr:blipFill>
      <xdr:spPr bwMode="auto">
        <a:xfrm>
          <a:off x="123862" y="6221605"/>
          <a:ext cx="287344" cy="420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98704</xdr:colOff>
      <xdr:row>7</xdr:row>
      <xdr:rowOff>30041</xdr:rowOff>
    </xdr:from>
    <xdr:to>
      <xdr:col>0</xdr:col>
      <xdr:colOff>497389</xdr:colOff>
      <xdr:row>7</xdr:row>
      <xdr:rowOff>496030</xdr:rowOff>
    </xdr:to>
    <xdr:pic>
      <xdr:nvPicPr>
        <xdr:cNvPr id="17" name="Imagen 16" descr="Resultado de imagen para partido politico prosperidad ciudada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04" y="3350184"/>
          <a:ext cx="398685" cy="465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68036</xdr:colOff>
      <xdr:row>8</xdr:row>
      <xdr:rowOff>40821</xdr:rowOff>
    </xdr:from>
    <xdr:to>
      <xdr:col>6</xdr:col>
      <xdr:colOff>598715</xdr:colOff>
      <xdr:row>8</xdr:row>
      <xdr:rowOff>530678</xdr:rowOff>
    </xdr:to>
    <xdr:pic>
      <xdr:nvPicPr>
        <xdr:cNvPr id="18" name="Imagen 17" descr="Resultado de imagen para partido politico todos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5107" y="3932464"/>
          <a:ext cx="530679" cy="489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108857</xdr:colOff>
      <xdr:row>9</xdr:row>
      <xdr:rowOff>46159</xdr:rowOff>
    </xdr:from>
    <xdr:to>
      <xdr:col>6</xdr:col>
      <xdr:colOff>615320</xdr:colOff>
      <xdr:row>9</xdr:row>
      <xdr:rowOff>510906</xdr:rowOff>
    </xdr:to>
    <xdr:pic>
      <xdr:nvPicPr>
        <xdr:cNvPr id="19" name="Imagen 18" descr="Resultado de imagen para partido politico fuerza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5928" y="4509302"/>
          <a:ext cx="506463" cy="4647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107672</xdr:colOff>
      <xdr:row>10</xdr:row>
      <xdr:rowOff>28575</xdr:rowOff>
    </xdr:from>
    <xdr:to>
      <xdr:col>6</xdr:col>
      <xdr:colOff>571500</xdr:colOff>
      <xdr:row>10</xdr:row>
      <xdr:rowOff>557893</xdr:rowOff>
    </xdr:to>
    <xdr:pic>
      <xdr:nvPicPr>
        <xdr:cNvPr id="20" name="Imagen 19" descr="Resultado de imagen para partido politico UCN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4743" y="5063218"/>
          <a:ext cx="463828" cy="529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40821</xdr:colOff>
      <xdr:row>5</xdr:row>
      <xdr:rowOff>61292</xdr:rowOff>
    </xdr:from>
    <xdr:to>
      <xdr:col>6</xdr:col>
      <xdr:colOff>560875</xdr:colOff>
      <xdr:row>5</xdr:row>
      <xdr:rowOff>442954</xdr:rowOff>
    </xdr:to>
    <xdr:pic>
      <xdr:nvPicPr>
        <xdr:cNvPr id="21" name="Imagen 20" descr="Resultado de imagen para partido politico pan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892" y="2238435"/>
          <a:ext cx="520054" cy="3816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175107</xdr:colOff>
      <xdr:row>6</xdr:row>
      <xdr:rowOff>40821</xdr:rowOff>
    </xdr:from>
    <xdr:to>
      <xdr:col>6</xdr:col>
      <xdr:colOff>546842</xdr:colOff>
      <xdr:row>6</xdr:row>
      <xdr:rowOff>561161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4502178" y="2789464"/>
          <a:ext cx="371735" cy="520340"/>
        </a:xfrm>
        <a:prstGeom prst="rect">
          <a:avLst/>
        </a:prstGeom>
      </xdr:spPr>
    </xdr:pic>
    <xdr:clientData/>
  </xdr:twoCellAnchor>
  <xdr:twoCellAnchor>
    <xdr:from>
      <xdr:col>6</xdr:col>
      <xdr:colOff>31295</xdr:colOff>
      <xdr:row>7</xdr:row>
      <xdr:rowOff>56736</xdr:rowOff>
    </xdr:from>
    <xdr:to>
      <xdr:col>6</xdr:col>
      <xdr:colOff>564753</xdr:colOff>
      <xdr:row>7</xdr:row>
      <xdr:rowOff>488045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4358366" y="3376879"/>
          <a:ext cx="533458" cy="431309"/>
        </a:xfrm>
        <a:prstGeom prst="rect">
          <a:avLst/>
        </a:prstGeom>
      </xdr:spPr>
    </xdr:pic>
    <xdr:clientData/>
  </xdr:twoCellAnchor>
  <xdr:twoCellAnchor>
    <xdr:from>
      <xdr:col>6</xdr:col>
      <xdr:colOff>40821</xdr:colOff>
      <xdr:row>11</xdr:row>
      <xdr:rowOff>76761</xdr:rowOff>
    </xdr:from>
    <xdr:to>
      <xdr:col>6</xdr:col>
      <xdr:colOff>537250</xdr:colOff>
      <xdr:row>11</xdr:row>
      <xdr:rowOff>501791</xdr:rowOff>
    </xdr:to>
    <xdr:pic>
      <xdr:nvPicPr>
        <xdr:cNvPr id="24" name="Imagen 23" descr="Resultado de imagen para partido politico victoria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892" y="5682904"/>
          <a:ext cx="496429" cy="4250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40821</xdr:colOff>
      <xdr:row>12</xdr:row>
      <xdr:rowOff>85726</xdr:rowOff>
    </xdr:from>
    <xdr:to>
      <xdr:col>6</xdr:col>
      <xdr:colOff>522770</xdr:colOff>
      <xdr:row>12</xdr:row>
      <xdr:rowOff>442424</xdr:rowOff>
    </xdr:to>
    <xdr:pic>
      <xdr:nvPicPr>
        <xdr:cNvPr id="25" name="Imagen 24" descr="Resultado de imagen para partido politico FCN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892" y="6263369"/>
          <a:ext cx="481949" cy="3566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31295</xdr:colOff>
      <xdr:row>13</xdr:row>
      <xdr:rowOff>41212</xdr:rowOff>
    </xdr:from>
    <xdr:to>
      <xdr:col>6</xdr:col>
      <xdr:colOff>548945</xdr:colOff>
      <xdr:row>13</xdr:row>
      <xdr:rowOff>482966</xdr:rowOff>
    </xdr:to>
    <xdr:pic>
      <xdr:nvPicPr>
        <xdr:cNvPr id="26" name="Imagen 25" descr="Resultado de imagen para partido politico podemos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366" y="6790355"/>
          <a:ext cx="517650" cy="4417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74987</xdr:colOff>
      <xdr:row>14</xdr:row>
      <xdr:rowOff>130418</xdr:rowOff>
    </xdr:from>
    <xdr:to>
      <xdr:col>6</xdr:col>
      <xdr:colOff>485818</xdr:colOff>
      <xdr:row>14</xdr:row>
      <xdr:rowOff>410795</xdr:rowOff>
    </xdr:to>
    <xdr:pic>
      <xdr:nvPicPr>
        <xdr:cNvPr id="27" name="Imagen 26" descr="Resultado de imagen para partido politico libre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94" t="25317" r="10213" b="21251"/>
        <a:stretch/>
      </xdr:blipFill>
      <xdr:spPr bwMode="auto">
        <a:xfrm>
          <a:off x="4402058" y="7451061"/>
          <a:ext cx="410831" cy="280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95251</xdr:colOff>
      <xdr:row>2</xdr:row>
      <xdr:rowOff>306779</xdr:rowOff>
    </xdr:from>
    <xdr:to>
      <xdr:col>12</xdr:col>
      <xdr:colOff>528207</xdr:colOff>
      <xdr:row>4</xdr:row>
      <xdr:rowOff>284062</xdr:rowOff>
    </xdr:to>
    <xdr:pic>
      <xdr:nvPicPr>
        <xdr:cNvPr id="28" name="Imagen 27"/>
        <xdr:cNvPicPr>
          <a:picLocks noChangeAspect="1"/>
        </xdr:cNvPicPr>
      </xdr:nvPicPr>
      <xdr:blipFill rotWithShape="1"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30"/>
        <a:stretch/>
      </xdr:blipFill>
      <xdr:spPr>
        <a:xfrm>
          <a:off x="8028215" y="769422"/>
          <a:ext cx="1467099" cy="1120283"/>
        </a:xfrm>
        <a:prstGeom prst="rect">
          <a:avLst/>
        </a:prstGeom>
      </xdr:spPr>
    </xdr:pic>
    <xdr:clientData/>
  </xdr:twoCellAnchor>
  <xdr:twoCellAnchor editAs="oneCell">
    <xdr:from>
      <xdr:col>11</xdr:col>
      <xdr:colOff>226590</xdr:colOff>
      <xdr:row>6</xdr:row>
      <xdr:rowOff>253210</xdr:rowOff>
    </xdr:from>
    <xdr:to>
      <xdr:col>12</xdr:col>
      <xdr:colOff>428483</xdr:colOff>
      <xdr:row>8</xdr:row>
      <xdr:rowOff>165167</xdr:rowOff>
    </xdr:to>
    <xdr:pic>
      <xdr:nvPicPr>
        <xdr:cNvPr id="29" name="Imagen 28" descr="Resultado de imagen para flecha volver png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9554" y="3001853"/>
          <a:ext cx="1236036" cy="1054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136073</xdr:colOff>
      <xdr:row>2</xdr:row>
      <xdr:rowOff>9526</xdr:rowOff>
    </xdr:from>
    <xdr:to>
      <xdr:col>0</xdr:col>
      <xdr:colOff>816429</xdr:colOff>
      <xdr:row>2</xdr:row>
      <xdr:rowOff>671740</xdr:rowOff>
    </xdr:to>
    <xdr:pic>
      <xdr:nvPicPr>
        <xdr:cNvPr id="2" name="Imagen 1" descr="Resultado de imagen para partido politico u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3" y="703490"/>
          <a:ext cx="680356" cy="662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164647</xdr:colOff>
      <xdr:row>3</xdr:row>
      <xdr:rowOff>38100</xdr:rowOff>
    </xdr:from>
    <xdr:to>
      <xdr:col>0</xdr:col>
      <xdr:colOff>799645</xdr:colOff>
      <xdr:row>3</xdr:row>
      <xdr:rowOff>681942</xdr:rowOff>
    </xdr:to>
    <xdr:pic>
      <xdr:nvPicPr>
        <xdr:cNvPr id="3" name="Imagen 2" descr="Resultado de imagen para partido politico va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7" y="1426029"/>
          <a:ext cx="634998" cy="6438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136072</xdr:colOff>
      <xdr:row>4</xdr:row>
      <xdr:rowOff>28576</xdr:rowOff>
    </xdr:from>
    <xdr:to>
      <xdr:col>0</xdr:col>
      <xdr:colOff>789214</xdr:colOff>
      <xdr:row>4</xdr:row>
      <xdr:rowOff>681718</xdr:rowOff>
    </xdr:to>
    <xdr:pic>
      <xdr:nvPicPr>
        <xdr:cNvPr id="4" name="Imagen 3" descr="Resultado de imagen para partido politico vamo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2" y="2110469"/>
          <a:ext cx="653142" cy="653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76200</xdr:colOff>
      <xdr:row>5</xdr:row>
      <xdr:rowOff>0</xdr:rowOff>
    </xdr:from>
    <xdr:to>
      <xdr:col>0</xdr:col>
      <xdr:colOff>392729</xdr:colOff>
      <xdr:row>5</xdr:row>
      <xdr:rowOff>0</xdr:rowOff>
    </xdr:to>
    <xdr:pic>
      <xdr:nvPicPr>
        <xdr:cNvPr id="5" name="Imagen 4" descr="Resultado de imagen para partido politico semill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714501"/>
          <a:ext cx="316529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184898</xdr:colOff>
      <xdr:row>2</xdr:row>
      <xdr:rowOff>51917</xdr:rowOff>
    </xdr:from>
    <xdr:to>
      <xdr:col>4</xdr:col>
      <xdr:colOff>789214</xdr:colOff>
      <xdr:row>2</xdr:row>
      <xdr:rowOff>669450</xdr:rowOff>
    </xdr:to>
    <xdr:pic>
      <xdr:nvPicPr>
        <xdr:cNvPr id="9" name="Imagen 8" descr="Resultado de imagen para partido politico unionist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9327" y="745881"/>
          <a:ext cx="604316" cy="617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147668</xdr:colOff>
      <xdr:row>3</xdr:row>
      <xdr:rowOff>76614</xdr:rowOff>
    </xdr:from>
    <xdr:to>
      <xdr:col>4</xdr:col>
      <xdr:colOff>788602</xdr:colOff>
      <xdr:row>3</xdr:row>
      <xdr:rowOff>581459</xdr:rowOff>
    </xdr:to>
    <xdr:pic>
      <xdr:nvPicPr>
        <xdr:cNvPr id="11" name="Imagen 10" descr="Resultado de imagen para partido politico unidos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2097" y="1464543"/>
          <a:ext cx="640934" cy="504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161750</xdr:colOff>
      <xdr:row>8</xdr:row>
      <xdr:rowOff>77029</xdr:rowOff>
    </xdr:from>
    <xdr:to>
      <xdr:col>0</xdr:col>
      <xdr:colOff>737587</xdr:colOff>
      <xdr:row>8</xdr:row>
      <xdr:rowOff>652866</xdr:rowOff>
    </xdr:to>
    <xdr:pic>
      <xdr:nvPicPr>
        <xdr:cNvPr id="12" name="Imagen 11" descr="Resultado de imagen para partido politico creo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50" y="4934779"/>
          <a:ext cx="575837" cy="575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136072</xdr:colOff>
      <xdr:row>7</xdr:row>
      <xdr:rowOff>74997</xdr:rowOff>
    </xdr:from>
    <xdr:to>
      <xdr:col>0</xdr:col>
      <xdr:colOff>814849</xdr:colOff>
      <xdr:row>7</xdr:row>
      <xdr:rowOff>577833</xdr:rowOff>
    </xdr:to>
    <xdr:pic>
      <xdr:nvPicPr>
        <xdr:cNvPr id="13" name="Imagen 12" descr="Resultado de imagen para partido politico MLP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2" y="4238783"/>
          <a:ext cx="678777" cy="502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170854</xdr:colOff>
      <xdr:row>5</xdr:row>
      <xdr:rowOff>67446</xdr:rowOff>
    </xdr:from>
    <xdr:to>
      <xdr:col>0</xdr:col>
      <xdr:colOff>766186</xdr:colOff>
      <xdr:row>5</xdr:row>
      <xdr:rowOff>661239</xdr:rowOff>
    </xdr:to>
    <xdr:pic>
      <xdr:nvPicPr>
        <xdr:cNvPr id="15" name="Imagen 14" descr="No hay descripciÃ³n de la foto disponible.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54" y="2843303"/>
          <a:ext cx="595332" cy="5937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219112</xdr:colOff>
      <xdr:row>9</xdr:row>
      <xdr:rowOff>43962</xdr:rowOff>
    </xdr:from>
    <xdr:to>
      <xdr:col>0</xdr:col>
      <xdr:colOff>639535</xdr:colOff>
      <xdr:row>9</xdr:row>
      <xdr:rowOff>658826</xdr:rowOff>
    </xdr:to>
    <xdr:pic>
      <xdr:nvPicPr>
        <xdr:cNvPr id="16" name="Imagen 15" descr="Resultado de imagen para partido politico bienesta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98" r="22807"/>
        <a:stretch/>
      </xdr:blipFill>
      <xdr:spPr bwMode="auto">
        <a:xfrm>
          <a:off x="219112" y="5595676"/>
          <a:ext cx="420423" cy="61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193955</xdr:colOff>
      <xdr:row>6</xdr:row>
      <xdr:rowOff>30041</xdr:rowOff>
    </xdr:from>
    <xdr:to>
      <xdr:col>0</xdr:col>
      <xdr:colOff>680156</xdr:colOff>
      <xdr:row>6</xdr:row>
      <xdr:rowOff>598320</xdr:rowOff>
    </xdr:to>
    <xdr:pic>
      <xdr:nvPicPr>
        <xdr:cNvPr id="17" name="Imagen 16" descr="Resultado de imagen para partido politico prosperidad ciudada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955" y="3499862"/>
          <a:ext cx="486201" cy="5682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204109</xdr:colOff>
      <xdr:row>5</xdr:row>
      <xdr:rowOff>28880</xdr:rowOff>
    </xdr:from>
    <xdr:to>
      <xdr:col>4</xdr:col>
      <xdr:colOff>816429</xdr:colOff>
      <xdr:row>5</xdr:row>
      <xdr:rowOff>650190</xdr:rowOff>
    </xdr:to>
    <xdr:pic>
      <xdr:nvPicPr>
        <xdr:cNvPr id="18" name="Imagen 17" descr="Resultado de imagen para partido politico todos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8538" y="2804737"/>
          <a:ext cx="612320" cy="6213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81644</xdr:colOff>
      <xdr:row>6</xdr:row>
      <xdr:rowOff>18945</xdr:rowOff>
    </xdr:from>
    <xdr:to>
      <xdr:col>4</xdr:col>
      <xdr:colOff>817253</xdr:colOff>
      <xdr:row>7</xdr:row>
      <xdr:rowOff>-1</xdr:rowOff>
    </xdr:to>
    <xdr:pic>
      <xdr:nvPicPr>
        <xdr:cNvPr id="19" name="Imagen 18" descr="Resultado de imagen para partido politico fuerz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6073" y="3488766"/>
          <a:ext cx="735609" cy="6750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136071</xdr:colOff>
      <xdr:row>7</xdr:row>
      <xdr:rowOff>28576</xdr:rowOff>
    </xdr:from>
    <xdr:to>
      <xdr:col>4</xdr:col>
      <xdr:colOff>802820</xdr:colOff>
      <xdr:row>7</xdr:row>
      <xdr:rowOff>612322</xdr:rowOff>
    </xdr:to>
    <xdr:pic>
      <xdr:nvPicPr>
        <xdr:cNvPr id="20" name="Imagen 19" descr="Resultado de imagen para partido politico UCN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4192362"/>
          <a:ext cx="666749" cy="583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136072</xdr:colOff>
      <xdr:row>4</xdr:row>
      <xdr:rowOff>61291</xdr:rowOff>
    </xdr:from>
    <xdr:to>
      <xdr:col>4</xdr:col>
      <xdr:colOff>770284</xdr:colOff>
      <xdr:row>4</xdr:row>
      <xdr:rowOff>526732</xdr:rowOff>
    </xdr:to>
    <xdr:pic>
      <xdr:nvPicPr>
        <xdr:cNvPr id="21" name="Imagen 20" descr="Resultado de imagen para partido politico pan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2143184"/>
          <a:ext cx="634212" cy="465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136072</xdr:colOff>
      <xdr:row>8</xdr:row>
      <xdr:rowOff>76760</xdr:rowOff>
    </xdr:from>
    <xdr:to>
      <xdr:col>4</xdr:col>
      <xdr:colOff>741473</xdr:colOff>
      <xdr:row>8</xdr:row>
      <xdr:rowOff>595089</xdr:rowOff>
    </xdr:to>
    <xdr:pic>
      <xdr:nvPicPr>
        <xdr:cNvPr id="24" name="Imagen 23" descr="Resultado de imagen para partido politico victori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4934510"/>
          <a:ext cx="605401" cy="5183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136072</xdr:colOff>
      <xdr:row>9</xdr:row>
      <xdr:rowOff>85725</xdr:rowOff>
    </xdr:from>
    <xdr:to>
      <xdr:col>4</xdr:col>
      <xdr:colOff>723814</xdr:colOff>
      <xdr:row>9</xdr:row>
      <xdr:rowOff>520722</xdr:rowOff>
    </xdr:to>
    <xdr:pic>
      <xdr:nvPicPr>
        <xdr:cNvPr id="25" name="Imagen 24" descr="Resultado de imagen para partido politico FCN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5637439"/>
          <a:ext cx="587742" cy="43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91539</xdr:colOff>
      <xdr:row>1</xdr:row>
      <xdr:rowOff>416874</xdr:rowOff>
    </xdr:from>
    <xdr:to>
      <xdr:col>9</xdr:col>
      <xdr:colOff>226789</xdr:colOff>
      <xdr:row>4</xdr:row>
      <xdr:rowOff>40821</xdr:rowOff>
    </xdr:to>
    <xdr:pic>
      <xdr:nvPicPr>
        <xdr:cNvPr id="28" name="Imagen 27"/>
        <xdr:cNvPicPr>
          <a:picLocks noChangeAspect="1"/>
        </xdr:cNvPicPr>
      </xdr:nvPicPr>
      <xdr:blipFill rotWithShape="1"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30"/>
        <a:stretch/>
      </xdr:blipFill>
      <xdr:spPr>
        <a:xfrm>
          <a:off x="7099218" y="675410"/>
          <a:ext cx="1945000" cy="1447304"/>
        </a:xfrm>
        <a:prstGeom prst="rect">
          <a:avLst/>
        </a:prstGeom>
      </xdr:spPr>
    </xdr:pic>
    <xdr:clientData/>
  </xdr:twoCellAnchor>
  <xdr:twoCellAnchor editAs="oneCell">
    <xdr:from>
      <xdr:col>7</xdr:col>
      <xdr:colOff>271771</xdr:colOff>
      <xdr:row>5</xdr:row>
      <xdr:rowOff>244311</xdr:rowOff>
    </xdr:from>
    <xdr:to>
      <xdr:col>8</xdr:col>
      <xdr:colOff>445613</xdr:colOff>
      <xdr:row>6</xdr:row>
      <xdr:rowOff>597847</xdr:rowOff>
    </xdr:to>
    <xdr:pic>
      <xdr:nvPicPr>
        <xdr:cNvPr id="29" name="Imagen 28" descr="Resultado de imagen para flecha volver png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9450" y="3020168"/>
          <a:ext cx="1262413" cy="1047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81644</xdr:colOff>
      <xdr:row>2</xdr:row>
      <xdr:rowOff>36740</xdr:rowOff>
    </xdr:from>
    <xdr:to>
      <xdr:col>0</xdr:col>
      <xdr:colOff>492654</xdr:colOff>
      <xdr:row>2</xdr:row>
      <xdr:rowOff>436790</xdr:rowOff>
    </xdr:to>
    <xdr:pic>
      <xdr:nvPicPr>
        <xdr:cNvPr id="2" name="Imagen 1" descr="Resultado de imagen para partido politico u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44" y="717097"/>
          <a:ext cx="41101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110218</xdr:colOff>
      <xdr:row>3</xdr:row>
      <xdr:rowOff>78921</xdr:rowOff>
    </xdr:from>
    <xdr:to>
      <xdr:col>0</xdr:col>
      <xdr:colOff>493827</xdr:colOff>
      <xdr:row>3</xdr:row>
      <xdr:rowOff>467873</xdr:rowOff>
    </xdr:to>
    <xdr:pic>
      <xdr:nvPicPr>
        <xdr:cNvPr id="3" name="Imagen 2" descr="Resultado de imagen para partido politico va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18" y="1262742"/>
          <a:ext cx="383609" cy="388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68036</xdr:colOff>
      <xdr:row>4</xdr:row>
      <xdr:rowOff>28576</xdr:rowOff>
    </xdr:from>
    <xdr:to>
      <xdr:col>0</xdr:col>
      <xdr:colOff>544286</xdr:colOff>
      <xdr:row>5</xdr:row>
      <xdr:rowOff>1362</xdr:rowOff>
    </xdr:to>
    <xdr:pic>
      <xdr:nvPicPr>
        <xdr:cNvPr id="4" name="Imagen 3" descr="Resultado de imagen para partido politico vamo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1715862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117021</xdr:colOff>
      <xdr:row>5</xdr:row>
      <xdr:rowOff>28575</xdr:rowOff>
    </xdr:from>
    <xdr:to>
      <xdr:col>0</xdr:col>
      <xdr:colOff>476250</xdr:colOff>
      <xdr:row>5</xdr:row>
      <xdr:rowOff>482592</xdr:rowOff>
    </xdr:to>
    <xdr:pic>
      <xdr:nvPicPr>
        <xdr:cNvPr id="5" name="Imagen 4" descr="Resultado de imagen para partido politico semill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21" y="2219325"/>
          <a:ext cx="359229" cy="454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92529</xdr:colOff>
      <xdr:row>11</xdr:row>
      <xdr:rowOff>114510</xdr:rowOff>
    </xdr:from>
    <xdr:to>
      <xdr:col>0</xdr:col>
      <xdr:colOff>557893</xdr:colOff>
      <xdr:row>11</xdr:row>
      <xdr:rowOff>470769</xdr:rowOff>
    </xdr:to>
    <xdr:pic>
      <xdr:nvPicPr>
        <xdr:cNvPr id="6" name="Imagen 5" descr="Resultado de imagen para partido politico winaq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29" y="5326046"/>
          <a:ext cx="465364" cy="356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68036</xdr:colOff>
      <xdr:row>10</xdr:row>
      <xdr:rowOff>28575</xdr:rowOff>
    </xdr:from>
    <xdr:to>
      <xdr:col>0</xdr:col>
      <xdr:colOff>571500</xdr:colOff>
      <xdr:row>11</xdr:row>
      <xdr:rowOff>28574</xdr:rowOff>
    </xdr:to>
    <xdr:pic>
      <xdr:nvPicPr>
        <xdr:cNvPr id="7" name="Imagen 6" descr="Resultado de imagen para partido politico encuentr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4736646"/>
          <a:ext cx="503464" cy="503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53485</xdr:colOff>
      <xdr:row>14</xdr:row>
      <xdr:rowOff>43961</xdr:rowOff>
    </xdr:from>
    <xdr:to>
      <xdr:col>0</xdr:col>
      <xdr:colOff>449036</xdr:colOff>
      <xdr:row>14</xdr:row>
      <xdr:rowOff>478856</xdr:rowOff>
    </xdr:to>
    <xdr:pic>
      <xdr:nvPicPr>
        <xdr:cNvPr id="8" name="Imagen 7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5" y="6765890"/>
          <a:ext cx="395551" cy="434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62432</xdr:colOff>
      <xdr:row>2</xdr:row>
      <xdr:rowOff>79132</xdr:rowOff>
    </xdr:from>
    <xdr:to>
      <xdr:col>7</xdr:col>
      <xdr:colOff>449035</xdr:colOff>
      <xdr:row>2</xdr:row>
      <xdr:rowOff>474190</xdr:rowOff>
    </xdr:to>
    <xdr:pic>
      <xdr:nvPicPr>
        <xdr:cNvPr id="9" name="Imagen 8" descr="Resultado de imagen para partido politico unionist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1325" y="759489"/>
          <a:ext cx="386603" cy="395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59103</xdr:colOff>
      <xdr:row>3</xdr:row>
      <xdr:rowOff>39044</xdr:rowOff>
    </xdr:from>
    <xdr:to>
      <xdr:col>7</xdr:col>
      <xdr:colOff>517072</xdr:colOff>
      <xdr:row>3</xdr:row>
      <xdr:rowOff>490584</xdr:rowOff>
    </xdr:to>
    <xdr:pic>
      <xdr:nvPicPr>
        <xdr:cNvPr id="10" name="Imagen 9" descr="No hay descripciÃ³n de la foto disponible.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7996" y="1222865"/>
          <a:ext cx="457969" cy="451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11596</xdr:colOff>
      <xdr:row>4</xdr:row>
      <xdr:rowOff>76615</xdr:rowOff>
    </xdr:from>
    <xdr:to>
      <xdr:col>7</xdr:col>
      <xdr:colOff>517071</xdr:colOff>
      <xdr:row>4</xdr:row>
      <xdr:rowOff>474763</xdr:rowOff>
    </xdr:to>
    <xdr:pic>
      <xdr:nvPicPr>
        <xdr:cNvPr id="11" name="Imagen 10" descr="Resultado de imagen para partido politico unido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0489" y="1763901"/>
          <a:ext cx="505475" cy="3981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66500</xdr:colOff>
      <xdr:row>9</xdr:row>
      <xdr:rowOff>22601</xdr:rowOff>
    </xdr:from>
    <xdr:to>
      <xdr:col>0</xdr:col>
      <xdr:colOff>544286</xdr:colOff>
      <xdr:row>9</xdr:row>
      <xdr:rowOff>500387</xdr:rowOff>
    </xdr:to>
    <xdr:pic>
      <xdr:nvPicPr>
        <xdr:cNvPr id="12" name="Imagen 11" descr="Resultado de imagen para partido politico creo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00" y="4227208"/>
          <a:ext cx="477786" cy="477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</xdr:row>
      <xdr:rowOff>74997</xdr:rowOff>
    </xdr:from>
    <xdr:to>
      <xdr:col>0</xdr:col>
      <xdr:colOff>523283</xdr:colOff>
      <xdr:row>8</xdr:row>
      <xdr:rowOff>462643</xdr:rowOff>
    </xdr:to>
    <xdr:pic>
      <xdr:nvPicPr>
        <xdr:cNvPr id="13" name="Imagen 12" descr="Resultado de imagen para partido politico MLP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6140"/>
          <a:ext cx="523283" cy="387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118974</xdr:colOff>
      <xdr:row>13</xdr:row>
      <xdr:rowOff>62085</xdr:rowOff>
    </xdr:from>
    <xdr:to>
      <xdr:col>0</xdr:col>
      <xdr:colOff>489857</xdr:colOff>
      <xdr:row>13</xdr:row>
      <xdr:rowOff>445735</xdr:rowOff>
    </xdr:to>
    <xdr:pic>
      <xdr:nvPicPr>
        <xdr:cNvPr id="14" name="Imagen 13" descr="Resultado de imagen para partido politico viv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74" y="6280549"/>
          <a:ext cx="370883" cy="383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89210</xdr:colOff>
      <xdr:row>6</xdr:row>
      <xdr:rowOff>81054</xdr:rowOff>
    </xdr:from>
    <xdr:to>
      <xdr:col>0</xdr:col>
      <xdr:colOff>448856</xdr:colOff>
      <xdr:row>6</xdr:row>
      <xdr:rowOff>439770</xdr:rowOff>
    </xdr:to>
    <xdr:pic>
      <xdr:nvPicPr>
        <xdr:cNvPr id="15" name="Imagen 14" descr="No hay descripciÃ³n de la foto disponible.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10" y="2775268"/>
          <a:ext cx="359646" cy="3587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137469</xdr:colOff>
      <xdr:row>12</xdr:row>
      <xdr:rowOff>43962</xdr:rowOff>
    </xdr:from>
    <xdr:to>
      <xdr:col>0</xdr:col>
      <xdr:colOff>449035</xdr:colOff>
      <xdr:row>12</xdr:row>
      <xdr:rowOff>499624</xdr:rowOff>
    </xdr:to>
    <xdr:pic>
      <xdr:nvPicPr>
        <xdr:cNvPr id="16" name="Imagen 15" descr="Resultado de imagen para partido politico bienesta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98" r="22807"/>
        <a:stretch/>
      </xdr:blipFill>
      <xdr:spPr bwMode="auto">
        <a:xfrm>
          <a:off x="137469" y="5758962"/>
          <a:ext cx="311566" cy="4556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57883</xdr:colOff>
      <xdr:row>7</xdr:row>
      <xdr:rowOff>30041</xdr:rowOff>
    </xdr:from>
    <xdr:to>
      <xdr:col>0</xdr:col>
      <xdr:colOff>449036</xdr:colOff>
      <xdr:row>7</xdr:row>
      <xdr:rowOff>487226</xdr:rowOff>
    </xdr:to>
    <xdr:pic>
      <xdr:nvPicPr>
        <xdr:cNvPr id="17" name="Imagen 16" descr="Resultado de imagen para partido politico prosperidad ciudada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83" y="3227720"/>
          <a:ext cx="391153" cy="457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149679</xdr:colOff>
      <xdr:row>8</xdr:row>
      <xdr:rowOff>38100</xdr:rowOff>
    </xdr:from>
    <xdr:to>
      <xdr:col>7</xdr:col>
      <xdr:colOff>489857</xdr:colOff>
      <xdr:row>8</xdr:row>
      <xdr:rowOff>449059</xdr:rowOff>
    </xdr:to>
    <xdr:pic>
      <xdr:nvPicPr>
        <xdr:cNvPr id="18" name="Imagen 17" descr="Resultado de imagen para partido politico todos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8572" y="3739243"/>
          <a:ext cx="340178" cy="410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54428</xdr:colOff>
      <xdr:row>9</xdr:row>
      <xdr:rowOff>18946</xdr:rowOff>
    </xdr:from>
    <xdr:to>
      <xdr:col>7</xdr:col>
      <xdr:colOff>571500</xdr:colOff>
      <xdr:row>9</xdr:row>
      <xdr:rowOff>493428</xdr:rowOff>
    </xdr:to>
    <xdr:pic>
      <xdr:nvPicPr>
        <xdr:cNvPr id="19" name="Imagen 18" descr="Resultado de imagen para partido politico fuerza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3321" y="4223553"/>
          <a:ext cx="517072" cy="4744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176893</xdr:colOff>
      <xdr:row>10</xdr:row>
      <xdr:rowOff>28575</xdr:rowOff>
    </xdr:from>
    <xdr:to>
      <xdr:col>7</xdr:col>
      <xdr:colOff>560503</xdr:colOff>
      <xdr:row>11</xdr:row>
      <xdr:rowOff>2610</xdr:rowOff>
    </xdr:to>
    <xdr:pic>
      <xdr:nvPicPr>
        <xdr:cNvPr id="20" name="Imagen 19" descr="Resultado de imagen para partido politico UCN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5786" y="4736646"/>
          <a:ext cx="383610" cy="47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40820</xdr:colOff>
      <xdr:row>5</xdr:row>
      <xdr:rowOff>20471</xdr:rowOff>
    </xdr:from>
    <xdr:to>
      <xdr:col>7</xdr:col>
      <xdr:colOff>587701</xdr:colOff>
      <xdr:row>5</xdr:row>
      <xdr:rowOff>421821</xdr:rowOff>
    </xdr:to>
    <xdr:pic>
      <xdr:nvPicPr>
        <xdr:cNvPr id="21" name="Imagen 20" descr="Resultado de imagen para partido politico pan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9713" y="2211221"/>
          <a:ext cx="546881" cy="401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169096</xdr:colOff>
      <xdr:row>6</xdr:row>
      <xdr:rowOff>54429</xdr:rowOff>
    </xdr:from>
    <xdr:to>
      <xdr:col>7</xdr:col>
      <xdr:colOff>505854</xdr:colOff>
      <xdr:row>6</xdr:row>
      <xdr:rowOff>465710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4917989" y="2748643"/>
          <a:ext cx="336758" cy="411281"/>
        </a:xfrm>
        <a:prstGeom prst="rect">
          <a:avLst/>
        </a:prstGeom>
      </xdr:spPr>
    </xdr:pic>
    <xdr:clientData/>
  </xdr:twoCellAnchor>
  <xdr:twoCellAnchor>
    <xdr:from>
      <xdr:col>7</xdr:col>
      <xdr:colOff>149679</xdr:colOff>
      <xdr:row>7</xdr:row>
      <xdr:rowOff>83951</xdr:rowOff>
    </xdr:from>
    <xdr:to>
      <xdr:col>7</xdr:col>
      <xdr:colOff>535671</xdr:colOff>
      <xdr:row>7</xdr:row>
      <xdr:rowOff>401705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4898572" y="3281630"/>
          <a:ext cx="385992" cy="317754"/>
        </a:xfrm>
        <a:prstGeom prst="rect">
          <a:avLst/>
        </a:prstGeom>
      </xdr:spPr>
    </xdr:pic>
    <xdr:clientData/>
  </xdr:twoCellAnchor>
  <xdr:twoCellAnchor>
    <xdr:from>
      <xdr:col>7</xdr:col>
      <xdr:colOff>81642</xdr:colOff>
      <xdr:row>11</xdr:row>
      <xdr:rowOff>76760</xdr:rowOff>
    </xdr:from>
    <xdr:to>
      <xdr:col>7</xdr:col>
      <xdr:colOff>557892</xdr:colOff>
      <xdr:row>11</xdr:row>
      <xdr:rowOff>484513</xdr:rowOff>
    </xdr:to>
    <xdr:pic>
      <xdr:nvPicPr>
        <xdr:cNvPr id="24" name="Imagen 23" descr="Resultado de imagen para partido politico victoria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0535" y="5288296"/>
          <a:ext cx="476250" cy="4077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81643</xdr:colOff>
      <xdr:row>12</xdr:row>
      <xdr:rowOff>99332</xdr:rowOff>
    </xdr:from>
    <xdr:to>
      <xdr:col>7</xdr:col>
      <xdr:colOff>517071</xdr:colOff>
      <xdr:row>12</xdr:row>
      <xdr:rowOff>421599</xdr:rowOff>
    </xdr:to>
    <xdr:pic>
      <xdr:nvPicPr>
        <xdr:cNvPr id="25" name="Imagen 24" descr="Resultado de imagen para partido politico FCN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0536" y="5814332"/>
          <a:ext cx="435428" cy="322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54429</xdr:colOff>
      <xdr:row>13</xdr:row>
      <xdr:rowOff>41212</xdr:rowOff>
    </xdr:from>
    <xdr:to>
      <xdr:col>7</xdr:col>
      <xdr:colOff>598715</xdr:colOff>
      <xdr:row>14</xdr:row>
      <xdr:rowOff>10938</xdr:rowOff>
    </xdr:to>
    <xdr:pic>
      <xdr:nvPicPr>
        <xdr:cNvPr id="26" name="Imagen 25" descr="Resultado de imagen para partido politico podemos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3322" y="6259676"/>
          <a:ext cx="544286" cy="4731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20558</xdr:colOff>
      <xdr:row>14</xdr:row>
      <xdr:rowOff>7954</xdr:rowOff>
    </xdr:from>
    <xdr:to>
      <xdr:col>7</xdr:col>
      <xdr:colOff>626989</xdr:colOff>
      <xdr:row>14</xdr:row>
      <xdr:rowOff>421821</xdr:rowOff>
    </xdr:to>
    <xdr:pic>
      <xdr:nvPicPr>
        <xdr:cNvPr id="27" name="Imagen 26" descr="Resultado de imagen para partido politico libre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94" t="25317" r="10213" b="21251"/>
        <a:stretch/>
      </xdr:blipFill>
      <xdr:spPr bwMode="auto">
        <a:xfrm>
          <a:off x="4769451" y="6729883"/>
          <a:ext cx="606431" cy="413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95249</xdr:colOff>
      <xdr:row>1</xdr:row>
      <xdr:rowOff>279564</xdr:rowOff>
    </xdr:from>
    <xdr:to>
      <xdr:col>16</xdr:col>
      <xdr:colOff>307218</xdr:colOff>
      <xdr:row>4</xdr:row>
      <xdr:rowOff>394607</xdr:rowOff>
    </xdr:to>
    <xdr:pic>
      <xdr:nvPicPr>
        <xdr:cNvPr id="28" name="Imagen 27"/>
        <xdr:cNvPicPr>
          <a:picLocks noChangeAspect="1"/>
        </xdr:cNvPicPr>
      </xdr:nvPicPr>
      <xdr:blipFill rotWithShape="1"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30"/>
        <a:stretch/>
      </xdr:blipFill>
      <xdr:spPr>
        <a:xfrm>
          <a:off x="9456963" y="538100"/>
          <a:ext cx="2021719" cy="1543793"/>
        </a:xfrm>
        <a:prstGeom prst="rect">
          <a:avLst/>
        </a:prstGeom>
      </xdr:spPr>
    </xdr:pic>
    <xdr:clientData/>
  </xdr:twoCellAnchor>
  <xdr:twoCellAnchor editAs="oneCell">
    <xdr:from>
      <xdr:col>13</xdr:col>
      <xdr:colOff>229961</xdr:colOff>
      <xdr:row>6</xdr:row>
      <xdr:rowOff>152400</xdr:rowOff>
    </xdr:from>
    <xdr:to>
      <xdr:col>14</xdr:col>
      <xdr:colOff>496577</xdr:colOff>
      <xdr:row>8</xdr:row>
      <xdr:rowOff>192973</xdr:rowOff>
    </xdr:to>
    <xdr:pic>
      <xdr:nvPicPr>
        <xdr:cNvPr id="29" name="Imagen 28" descr="Resultado de imagen para flecha volver png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2846614"/>
          <a:ext cx="1232723" cy="1047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108857</xdr:colOff>
      <xdr:row>2</xdr:row>
      <xdr:rowOff>9525</xdr:rowOff>
    </xdr:from>
    <xdr:to>
      <xdr:col>0</xdr:col>
      <xdr:colOff>680356</xdr:colOff>
      <xdr:row>2</xdr:row>
      <xdr:rowOff>565784</xdr:rowOff>
    </xdr:to>
    <xdr:pic>
      <xdr:nvPicPr>
        <xdr:cNvPr id="2" name="Imagen 1" descr="Resultado de imagen para partido politico u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7" y="472168"/>
          <a:ext cx="571499" cy="556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137432</xdr:colOff>
      <xdr:row>3</xdr:row>
      <xdr:rowOff>38100</xdr:rowOff>
    </xdr:from>
    <xdr:to>
      <xdr:col>0</xdr:col>
      <xdr:colOff>670831</xdr:colOff>
      <xdr:row>4</xdr:row>
      <xdr:rowOff>7428</xdr:rowOff>
    </xdr:to>
    <xdr:pic>
      <xdr:nvPicPr>
        <xdr:cNvPr id="3" name="Imagen 2" descr="Resultado de imagen para partido politico va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432" y="1072243"/>
          <a:ext cx="533399" cy="540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108857</xdr:colOff>
      <xdr:row>4</xdr:row>
      <xdr:rowOff>28576</xdr:rowOff>
    </xdr:from>
    <xdr:to>
      <xdr:col>0</xdr:col>
      <xdr:colOff>657497</xdr:colOff>
      <xdr:row>5</xdr:row>
      <xdr:rowOff>5716</xdr:rowOff>
    </xdr:to>
    <xdr:pic>
      <xdr:nvPicPr>
        <xdr:cNvPr id="4" name="Imagen 3" descr="Resultado de imagen para partido politico vamo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7" y="1634219"/>
          <a:ext cx="54864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185057</xdr:colOff>
      <xdr:row>5</xdr:row>
      <xdr:rowOff>28576</xdr:rowOff>
    </xdr:from>
    <xdr:to>
      <xdr:col>0</xdr:col>
      <xdr:colOff>625183</xdr:colOff>
      <xdr:row>6</xdr:row>
      <xdr:rowOff>13336</xdr:rowOff>
    </xdr:to>
    <xdr:pic>
      <xdr:nvPicPr>
        <xdr:cNvPr id="5" name="Imagen 4" descr="Resultado de imagen para partido politico semill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57" y="2205719"/>
          <a:ext cx="440126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146957</xdr:colOff>
      <xdr:row>11</xdr:row>
      <xdr:rowOff>155332</xdr:rowOff>
    </xdr:from>
    <xdr:to>
      <xdr:col>0</xdr:col>
      <xdr:colOff>653061</xdr:colOff>
      <xdr:row>11</xdr:row>
      <xdr:rowOff>542780</xdr:rowOff>
    </xdr:to>
    <xdr:pic>
      <xdr:nvPicPr>
        <xdr:cNvPr id="6" name="Imagen 5" descr="Resultado de imagen para partido politico winaq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957" y="5761475"/>
          <a:ext cx="506104" cy="387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108857</xdr:colOff>
      <xdr:row>10</xdr:row>
      <xdr:rowOff>28575</xdr:rowOff>
    </xdr:from>
    <xdr:to>
      <xdr:col>0</xdr:col>
      <xdr:colOff>657497</xdr:colOff>
      <xdr:row>11</xdr:row>
      <xdr:rowOff>5715</xdr:rowOff>
    </xdr:to>
    <xdr:pic>
      <xdr:nvPicPr>
        <xdr:cNvPr id="7" name="Imagen 6" descr="Resultado de imagen para partido politico encuentr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7" y="5063218"/>
          <a:ext cx="54864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171289</xdr:colOff>
      <xdr:row>3</xdr:row>
      <xdr:rowOff>79132</xdr:rowOff>
    </xdr:from>
    <xdr:to>
      <xdr:col>4</xdr:col>
      <xdr:colOff>552752</xdr:colOff>
      <xdr:row>3</xdr:row>
      <xdr:rowOff>468938</xdr:rowOff>
    </xdr:to>
    <xdr:pic>
      <xdr:nvPicPr>
        <xdr:cNvPr id="9" name="Imagen 8" descr="Resultado de imagen para partido politico unionist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5718" y="1113275"/>
          <a:ext cx="381463" cy="389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120453</xdr:colOff>
      <xdr:row>4</xdr:row>
      <xdr:rowOff>76615</xdr:rowOff>
    </xdr:from>
    <xdr:to>
      <xdr:col>4</xdr:col>
      <xdr:colOff>658838</xdr:colOff>
      <xdr:row>4</xdr:row>
      <xdr:rowOff>500685</xdr:rowOff>
    </xdr:to>
    <xdr:pic>
      <xdr:nvPicPr>
        <xdr:cNvPr id="11" name="Imagen 10" descr="Resultado de imagen para partido politico unidos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4882" y="1682258"/>
          <a:ext cx="538385" cy="424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134535</xdr:colOff>
      <xdr:row>9</xdr:row>
      <xdr:rowOff>77029</xdr:rowOff>
    </xdr:from>
    <xdr:to>
      <xdr:col>0</xdr:col>
      <xdr:colOff>618238</xdr:colOff>
      <xdr:row>9</xdr:row>
      <xdr:rowOff>560732</xdr:rowOff>
    </xdr:to>
    <xdr:pic>
      <xdr:nvPicPr>
        <xdr:cNvPr id="12" name="Imagen 11" descr="Resultado de imagen para partido politico creo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35" y="4540172"/>
          <a:ext cx="483703" cy="483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108858</xdr:colOff>
      <xdr:row>8</xdr:row>
      <xdr:rowOff>74996</xdr:rowOff>
    </xdr:from>
    <xdr:to>
      <xdr:col>0</xdr:col>
      <xdr:colOff>679030</xdr:colOff>
      <xdr:row>8</xdr:row>
      <xdr:rowOff>497377</xdr:rowOff>
    </xdr:to>
    <xdr:pic>
      <xdr:nvPicPr>
        <xdr:cNvPr id="13" name="Imagen 12" descr="Resultado de imagen para partido politico MLP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8" y="3966639"/>
          <a:ext cx="570172" cy="422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159795</xdr:colOff>
      <xdr:row>2</xdr:row>
      <xdr:rowOff>75692</xdr:rowOff>
    </xdr:from>
    <xdr:to>
      <xdr:col>4</xdr:col>
      <xdr:colOff>539749</xdr:colOff>
      <xdr:row>2</xdr:row>
      <xdr:rowOff>468725</xdr:rowOff>
    </xdr:to>
    <xdr:pic>
      <xdr:nvPicPr>
        <xdr:cNvPr id="14" name="Imagen 13" descr="Resultado de imagen para partido politico viv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4224" y="538335"/>
          <a:ext cx="379954" cy="393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143638</xdr:colOff>
      <xdr:row>6</xdr:row>
      <xdr:rowOff>67447</xdr:rowOff>
    </xdr:from>
    <xdr:to>
      <xdr:col>0</xdr:col>
      <xdr:colOff>643717</xdr:colOff>
      <xdr:row>6</xdr:row>
      <xdr:rowOff>566233</xdr:rowOff>
    </xdr:to>
    <xdr:pic>
      <xdr:nvPicPr>
        <xdr:cNvPr id="15" name="Imagen 14" descr="No hay descripciÃ³n de la foto disponible.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38" y="2816090"/>
          <a:ext cx="500079" cy="498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191898</xdr:colOff>
      <xdr:row>12</xdr:row>
      <xdr:rowOff>43962</xdr:rowOff>
    </xdr:from>
    <xdr:to>
      <xdr:col>0</xdr:col>
      <xdr:colOff>486250</xdr:colOff>
      <xdr:row>12</xdr:row>
      <xdr:rowOff>474448</xdr:rowOff>
    </xdr:to>
    <xdr:pic>
      <xdr:nvPicPr>
        <xdr:cNvPr id="16" name="Imagen 15" descr="Resultado de imagen para partido politico bienesta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98" r="22807"/>
        <a:stretch/>
      </xdr:blipFill>
      <xdr:spPr bwMode="auto">
        <a:xfrm>
          <a:off x="191898" y="6221605"/>
          <a:ext cx="294352" cy="430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166740</xdr:colOff>
      <xdr:row>7</xdr:row>
      <xdr:rowOff>30041</xdr:rowOff>
    </xdr:from>
    <xdr:to>
      <xdr:col>0</xdr:col>
      <xdr:colOff>575149</xdr:colOff>
      <xdr:row>7</xdr:row>
      <xdr:rowOff>507395</xdr:rowOff>
    </xdr:to>
    <xdr:pic>
      <xdr:nvPicPr>
        <xdr:cNvPr id="17" name="Imagen 16" descr="Resultado de imagen para partido politico prosperidad ciudada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40" y="3350184"/>
          <a:ext cx="408409" cy="4773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176892</xdr:colOff>
      <xdr:row>7</xdr:row>
      <xdr:rowOff>38100</xdr:rowOff>
    </xdr:from>
    <xdr:to>
      <xdr:col>4</xdr:col>
      <xdr:colOff>639535</xdr:colOff>
      <xdr:row>7</xdr:row>
      <xdr:rowOff>507749</xdr:rowOff>
    </xdr:to>
    <xdr:pic>
      <xdr:nvPicPr>
        <xdr:cNvPr id="18" name="Imagen 17" descr="Resultado de imagen para partido politico todos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1321" y="3358243"/>
          <a:ext cx="462643" cy="469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108857</xdr:colOff>
      <xdr:row>8</xdr:row>
      <xdr:rowOff>46160</xdr:rowOff>
    </xdr:from>
    <xdr:to>
      <xdr:col>4</xdr:col>
      <xdr:colOff>627672</xdr:colOff>
      <xdr:row>8</xdr:row>
      <xdr:rowOff>522242</xdr:rowOff>
    </xdr:to>
    <xdr:pic>
      <xdr:nvPicPr>
        <xdr:cNvPr id="19" name="Imagen 18" descr="Resultado de imagen para partido politico fuerz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3286" y="3937803"/>
          <a:ext cx="518815" cy="476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163286</xdr:colOff>
      <xdr:row>9</xdr:row>
      <xdr:rowOff>25472</xdr:rowOff>
    </xdr:from>
    <xdr:to>
      <xdr:col>4</xdr:col>
      <xdr:colOff>653142</xdr:colOff>
      <xdr:row>9</xdr:row>
      <xdr:rowOff>528593</xdr:rowOff>
    </xdr:to>
    <xdr:pic>
      <xdr:nvPicPr>
        <xdr:cNvPr id="20" name="Imagen 19" descr="Resultado de imagen para partido politico UCN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7715" y="4488615"/>
          <a:ext cx="489856" cy="503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108857</xdr:colOff>
      <xdr:row>5</xdr:row>
      <xdr:rowOff>61291</xdr:rowOff>
    </xdr:from>
    <xdr:to>
      <xdr:col>4</xdr:col>
      <xdr:colOff>641595</xdr:colOff>
      <xdr:row>5</xdr:row>
      <xdr:rowOff>452262</xdr:rowOff>
    </xdr:to>
    <xdr:pic>
      <xdr:nvPicPr>
        <xdr:cNvPr id="21" name="Imagen 20" descr="Resultado de imagen para partido politico pan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3286" y="2238434"/>
          <a:ext cx="532738" cy="390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108857</xdr:colOff>
      <xdr:row>6</xdr:row>
      <xdr:rowOff>56736</xdr:rowOff>
    </xdr:from>
    <xdr:to>
      <xdr:col>4</xdr:col>
      <xdr:colOff>645569</xdr:colOff>
      <xdr:row>6</xdr:row>
      <xdr:rowOff>498565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3973286" y="2805379"/>
          <a:ext cx="536712" cy="441829"/>
        </a:xfrm>
        <a:prstGeom prst="rect">
          <a:avLst/>
        </a:prstGeom>
      </xdr:spPr>
    </xdr:pic>
    <xdr:clientData/>
  </xdr:twoCellAnchor>
  <xdr:twoCellAnchor>
    <xdr:from>
      <xdr:col>4</xdr:col>
      <xdr:colOff>108857</xdr:colOff>
      <xdr:row>10</xdr:row>
      <xdr:rowOff>76760</xdr:rowOff>
    </xdr:from>
    <xdr:to>
      <xdr:col>4</xdr:col>
      <xdr:colOff>617394</xdr:colOff>
      <xdr:row>10</xdr:row>
      <xdr:rowOff>512157</xdr:rowOff>
    </xdr:to>
    <xdr:pic>
      <xdr:nvPicPr>
        <xdr:cNvPr id="24" name="Imagen 23" descr="Resultado de imagen para partido politico victoria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3286" y="5111403"/>
          <a:ext cx="508537" cy="435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108857</xdr:colOff>
      <xdr:row>11</xdr:row>
      <xdr:rowOff>85725</xdr:rowOff>
    </xdr:from>
    <xdr:to>
      <xdr:col>4</xdr:col>
      <xdr:colOff>602560</xdr:colOff>
      <xdr:row>11</xdr:row>
      <xdr:rowOff>451122</xdr:rowOff>
    </xdr:to>
    <xdr:pic>
      <xdr:nvPicPr>
        <xdr:cNvPr id="25" name="Imagen 24" descr="Resultado de imagen para partido politico FCN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3286" y="5691868"/>
          <a:ext cx="493703" cy="365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189263</xdr:colOff>
      <xdr:row>2</xdr:row>
      <xdr:rowOff>75458</xdr:rowOff>
    </xdr:from>
    <xdr:to>
      <xdr:col>10</xdr:col>
      <xdr:colOff>69273</xdr:colOff>
      <xdr:row>5</xdr:row>
      <xdr:rowOff>180710</xdr:rowOff>
    </xdr:to>
    <xdr:pic>
      <xdr:nvPicPr>
        <xdr:cNvPr id="28" name="Imagen 27"/>
        <xdr:cNvPicPr>
          <a:picLocks noChangeAspect="1"/>
        </xdr:cNvPicPr>
      </xdr:nvPicPr>
      <xdr:blipFill rotWithShape="1"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30"/>
        <a:stretch/>
      </xdr:blipFill>
      <xdr:spPr>
        <a:xfrm>
          <a:off x="7237763" y="543049"/>
          <a:ext cx="2391146" cy="1819752"/>
        </a:xfrm>
        <a:prstGeom prst="rect">
          <a:avLst/>
        </a:prstGeom>
      </xdr:spPr>
    </xdr:pic>
    <xdr:clientData/>
  </xdr:twoCellAnchor>
  <xdr:twoCellAnchor editAs="oneCell">
    <xdr:from>
      <xdr:col>7</xdr:col>
      <xdr:colOff>367145</xdr:colOff>
      <xdr:row>6</xdr:row>
      <xdr:rowOff>124691</xdr:rowOff>
    </xdr:from>
    <xdr:to>
      <xdr:col>8</xdr:col>
      <xdr:colOff>515008</xdr:colOff>
      <xdr:row>8</xdr:row>
      <xdr:rowOff>29193</xdr:rowOff>
    </xdr:to>
    <xdr:pic>
      <xdr:nvPicPr>
        <xdr:cNvPr id="29" name="Imagen 28" descr="Resultado de imagen para flecha volver png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5645" y="2878282"/>
          <a:ext cx="1238908" cy="1047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lecciones2019.tse.org.gt/sites/default/files/2019-06/Candidatura_Inscritos%20%2012-06-2019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25"/>
  <sheetViews>
    <sheetView showGridLines="0" tabSelected="1" zoomScaleNormal="100" workbookViewId="0">
      <selection activeCell="C23" sqref="C23:G23"/>
    </sheetView>
  </sheetViews>
  <sheetFormatPr baseColWidth="10" defaultRowHeight="15" x14ac:dyDescent="0.25"/>
  <cols>
    <col min="3" max="3" width="19.42578125" bestFit="1" customWidth="1"/>
    <col min="4" max="4" width="7.7109375" bestFit="1" customWidth="1"/>
    <col min="5" max="5" width="5" customWidth="1"/>
    <col min="6" max="6" width="16.5703125" bestFit="1" customWidth="1"/>
  </cols>
  <sheetData>
    <row r="1" spans="3:7" ht="12.75" customHeight="1" x14ac:dyDescent="0.25"/>
    <row r="2" spans="3:7" ht="5.25" hidden="1" customHeight="1" x14ac:dyDescent="0.25"/>
    <row r="3" spans="3:7" hidden="1" x14ac:dyDescent="0.25"/>
    <row r="7" spans="3:7" ht="27" customHeight="1" x14ac:dyDescent="0.25"/>
    <row r="8" spans="3:7" ht="36.75" customHeight="1" x14ac:dyDescent="0.3">
      <c r="C8" s="32" t="s">
        <v>2</v>
      </c>
      <c r="D8" s="32"/>
      <c r="E8" s="32"/>
      <c r="F8" s="32"/>
      <c r="G8" s="32"/>
    </row>
    <row r="9" spans="3:7" ht="18.75" x14ac:dyDescent="0.3">
      <c r="C9" s="5"/>
      <c r="D9" s="6" t="s">
        <v>4</v>
      </c>
      <c r="E9" s="5"/>
      <c r="F9" s="5"/>
      <c r="G9" s="6" t="s">
        <v>4</v>
      </c>
    </row>
    <row r="10" spans="3:7" ht="18.75" x14ac:dyDescent="0.3">
      <c r="C10" s="4" t="s">
        <v>3</v>
      </c>
      <c r="D10" s="3">
        <v>32</v>
      </c>
      <c r="E10" s="2"/>
      <c r="F10" s="4" t="s">
        <v>15</v>
      </c>
      <c r="G10" s="3">
        <v>3</v>
      </c>
    </row>
    <row r="11" spans="3:7" ht="18.75" x14ac:dyDescent="0.3">
      <c r="C11" s="4" t="s">
        <v>5</v>
      </c>
      <c r="D11" s="3">
        <v>11</v>
      </c>
      <c r="E11" s="2"/>
      <c r="F11" s="4" t="s">
        <v>16</v>
      </c>
      <c r="G11" s="3">
        <v>9</v>
      </c>
    </row>
    <row r="12" spans="3:7" ht="18.75" x14ac:dyDescent="0.3">
      <c r="C12" s="4" t="s">
        <v>6</v>
      </c>
      <c r="D12" s="3">
        <v>19</v>
      </c>
      <c r="E12" s="2"/>
      <c r="F12" s="4" t="s">
        <v>17</v>
      </c>
      <c r="G12" s="3">
        <v>10</v>
      </c>
    </row>
    <row r="13" spans="3:7" ht="18.75" x14ac:dyDescent="0.3">
      <c r="C13" s="4" t="s">
        <v>7</v>
      </c>
      <c r="D13" s="3">
        <v>3</v>
      </c>
      <c r="E13" s="2"/>
      <c r="F13" s="4" t="s">
        <v>18</v>
      </c>
      <c r="G13" s="3">
        <v>8</v>
      </c>
    </row>
    <row r="14" spans="3:7" ht="18.75" x14ac:dyDescent="0.3">
      <c r="C14" s="4" t="s">
        <v>27</v>
      </c>
      <c r="D14" s="3">
        <v>2</v>
      </c>
      <c r="E14" s="2"/>
      <c r="F14" s="4" t="s">
        <v>20</v>
      </c>
      <c r="G14" s="3">
        <v>2</v>
      </c>
    </row>
    <row r="15" spans="3:7" ht="18.75" x14ac:dyDescent="0.3">
      <c r="C15" s="4" t="s">
        <v>8</v>
      </c>
      <c r="D15" s="3">
        <v>5</v>
      </c>
      <c r="E15" s="2"/>
      <c r="F15" s="4" t="s">
        <v>19</v>
      </c>
      <c r="G15" s="3">
        <v>9</v>
      </c>
    </row>
    <row r="16" spans="3:7" ht="18.75" x14ac:dyDescent="0.3">
      <c r="C16" s="4" t="s">
        <v>9</v>
      </c>
      <c r="D16" s="3">
        <v>6</v>
      </c>
      <c r="E16" s="2"/>
      <c r="F16" s="4" t="s">
        <v>21</v>
      </c>
      <c r="G16" s="3">
        <v>4</v>
      </c>
    </row>
    <row r="17" spans="3:7" ht="18.75" x14ac:dyDescent="0.3">
      <c r="C17" s="4" t="s">
        <v>10</v>
      </c>
      <c r="D17" s="3">
        <v>3</v>
      </c>
      <c r="E17" s="2"/>
      <c r="F17" s="4" t="s">
        <v>22</v>
      </c>
      <c r="G17" s="3">
        <v>3</v>
      </c>
    </row>
    <row r="18" spans="3:7" ht="18.75" x14ac:dyDescent="0.3">
      <c r="C18" s="4" t="s">
        <v>11</v>
      </c>
      <c r="D18" s="3">
        <v>3</v>
      </c>
      <c r="E18" s="2"/>
      <c r="F18" s="4" t="s">
        <v>23</v>
      </c>
      <c r="G18" s="3">
        <v>2</v>
      </c>
    </row>
    <row r="19" spans="3:7" ht="18.75" x14ac:dyDescent="0.3">
      <c r="C19" s="4" t="s">
        <v>12</v>
      </c>
      <c r="D19" s="3">
        <v>4</v>
      </c>
      <c r="E19" s="2"/>
      <c r="F19" s="4" t="s">
        <v>24</v>
      </c>
      <c r="G19" s="3">
        <v>3</v>
      </c>
    </row>
    <row r="20" spans="3:7" ht="18.75" x14ac:dyDescent="0.3">
      <c r="C20" s="4" t="s">
        <v>13</v>
      </c>
      <c r="D20" s="3">
        <v>7</v>
      </c>
      <c r="E20" s="2"/>
      <c r="F20" s="4" t="s">
        <v>25</v>
      </c>
      <c r="G20" s="3">
        <v>3</v>
      </c>
    </row>
    <row r="21" spans="3:7" ht="18.75" x14ac:dyDescent="0.3">
      <c r="C21" s="4" t="s">
        <v>14</v>
      </c>
      <c r="D21" s="3">
        <v>5</v>
      </c>
      <c r="E21" s="2"/>
      <c r="F21" s="4" t="s">
        <v>26</v>
      </c>
      <c r="G21" s="3">
        <v>4</v>
      </c>
    </row>
    <row r="23" spans="3:7" ht="18.75" x14ac:dyDescent="0.3">
      <c r="C23" s="31" t="s">
        <v>28</v>
      </c>
      <c r="D23" s="31"/>
      <c r="E23" s="31"/>
      <c r="F23" s="31"/>
      <c r="G23" s="31"/>
    </row>
    <row r="25" spans="3:7" x14ac:dyDescent="0.25">
      <c r="C25" s="1" t="s">
        <v>29</v>
      </c>
      <c r="F25" s="41" t="s">
        <v>30</v>
      </c>
    </row>
  </sheetData>
  <mergeCells count="2">
    <mergeCell ref="C23:G23"/>
    <mergeCell ref="C8:G8"/>
  </mergeCells>
  <hyperlinks>
    <hyperlink ref="C10" location="'L. Nac.'!A1" display="Listado Nacional"/>
    <hyperlink ref="C11" location="Central!A1" display="Distrito central"/>
    <hyperlink ref="C12" location="Guatemala!A1" display="Guatemala"/>
    <hyperlink ref="C13" location="Sacatepequez!A1" display="Sacatepéquez"/>
    <hyperlink ref="C14" location="'El Progreso'!A1" display="El progreso"/>
    <hyperlink ref="C15" location="Chimaltenango!A1" display="Chimaltenango"/>
    <hyperlink ref="C16" location="Escuintla!A1" display="Escuintla"/>
    <hyperlink ref="C17" location="'Santa Rosa'!A1" display="Santa Rosa"/>
    <hyperlink ref="C18" location="Sololá!A1" display="Sololá"/>
    <hyperlink ref="C19" location="Totonicapán!A1" display="Totonicapán"/>
    <hyperlink ref="C20" location="Quetzaltenango!A1" display="Quetzaltenango"/>
    <hyperlink ref="C21" location="Suchitepéquez!A1" display="Suchitepéquez"/>
    <hyperlink ref="F10" location="Retalhuleu!A1" display="Retalhuleu"/>
    <hyperlink ref="F11" location="'San Marcos'!A1" display="San Marcos"/>
    <hyperlink ref="F12" location="Huehuetenango!A1" display="Huehutenango"/>
    <hyperlink ref="F13" location="Quiché!A1" display="Quiché"/>
    <hyperlink ref="F14" location="'Baja Verapaz'!A1" display="Baja Verapaz"/>
    <hyperlink ref="F15" location="'Alta Verapaz'!A1" display="Alta Verapaz"/>
    <hyperlink ref="F16" location="Petén!A1" display="Petén"/>
    <hyperlink ref="F17" location="Izabal!A1" display="Izabal"/>
    <hyperlink ref="F18" location="Zacapa!A1" display="Zacapa"/>
    <hyperlink ref="F19" location="Chiquimula!A1" display="Chiquimula"/>
    <hyperlink ref="F20" location="Jalapa!A1" display="Jalapa"/>
    <hyperlink ref="F21" location="Jutiapa!A1" display="Jutiapa"/>
    <hyperlink ref="F25" r:id="rId1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85" zoomScaleNormal="85" workbookViewId="0">
      <selection sqref="A1:A2"/>
    </sheetView>
  </sheetViews>
  <sheetFormatPr baseColWidth="10" defaultRowHeight="15.75" x14ac:dyDescent="0.25"/>
  <cols>
    <col min="1" max="3" width="15.7109375" style="9" customWidth="1"/>
    <col min="4" max="4" width="10.7109375" style="9" customWidth="1"/>
    <col min="5" max="7" width="15.7109375" style="9" customWidth="1"/>
    <col min="8" max="8" width="16.42578125" style="9" customWidth="1"/>
    <col min="9" max="15" width="10.7109375" style="9" customWidth="1"/>
    <col min="16" max="16" width="1.85546875" style="9" customWidth="1"/>
    <col min="17" max="17" width="16.5703125" style="9" bestFit="1" customWidth="1"/>
    <col min="18" max="18" width="5.85546875" style="9" bestFit="1" customWidth="1"/>
    <col min="19" max="16384" width="11.42578125" style="9"/>
  </cols>
  <sheetData>
    <row r="1" spans="1:16" ht="26.25" x14ac:dyDescent="0.4">
      <c r="A1" s="35"/>
      <c r="B1" s="39" t="s">
        <v>0</v>
      </c>
      <c r="C1" s="39"/>
      <c r="D1" s="39"/>
      <c r="E1" s="39"/>
      <c r="F1" s="39"/>
      <c r="G1" s="39"/>
      <c r="H1" s="16"/>
      <c r="I1" s="16"/>
      <c r="J1" s="16"/>
      <c r="K1" s="16"/>
      <c r="L1" s="16"/>
      <c r="M1" s="16"/>
      <c r="N1" s="16"/>
      <c r="O1" s="16"/>
    </row>
    <row r="2" spans="1:16" ht="33.75" customHeight="1" x14ac:dyDescent="0.3">
      <c r="A2" s="36"/>
      <c r="B2" s="23">
        <v>1</v>
      </c>
      <c r="C2" s="24">
        <v>2</v>
      </c>
      <c r="D2" s="26"/>
      <c r="E2" s="26"/>
      <c r="F2" s="23">
        <v>1</v>
      </c>
      <c r="G2" s="24">
        <v>2</v>
      </c>
      <c r="P2" s="14"/>
    </row>
    <row r="3" spans="1:16" ht="45" customHeight="1" x14ac:dyDescent="0.25">
      <c r="A3" s="12"/>
      <c r="B3" s="7"/>
      <c r="C3" s="8">
        <f t="shared" ref="C3:C11" si="0">B3/2</f>
        <v>0</v>
      </c>
      <c r="E3" s="12"/>
      <c r="F3" s="7"/>
      <c r="G3" s="8">
        <f t="shared" ref="G3:G10" si="1">F3/2</f>
        <v>0</v>
      </c>
      <c r="P3" s="14"/>
    </row>
    <row r="4" spans="1:16" ht="45" customHeight="1" x14ac:dyDescent="0.25">
      <c r="A4" s="12"/>
      <c r="B4" s="7"/>
      <c r="C4" s="8">
        <f t="shared" si="0"/>
        <v>0</v>
      </c>
      <c r="E4" s="12"/>
      <c r="F4" s="7"/>
      <c r="G4" s="8">
        <f t="shared" si="1"/>
        <v>0</v>
      </c>
      <c r="P4" s="14"/>
    </row>
    <row r="5" spans="1:16" ht="45" customHeight="1" x14ac:dyDescent="0.25">
      <c r="A5" s="12"/>
      <c r="B5" s="7"/>
      <c r="C5" s="8">
        <f t="shared" si="0"/>
        <v>0</v>
      </c>
      <c r="E5" s="12"/>
      <c r="F5" s="7"/>
      <c r="G5" s="8">
        <f t="shared" si="1"/>
        <v>0</v>
      </c>
      <c r="P5" s="14"/>
    </row>
    <row r="6" spans="1:16" ht="45" customHeight="1" x14ac:dyDescent="0.35">
      <c r="A6" s="12"/>
      <c r="B6" s="7"/>
      <c r="C6" s="8">
        <f t="shared" si="0"/>
        <v>0</v>
      </c>
      <c r="E6" s="12"/>
      <c r="F6" s="7"/>
      <c r="G6" s="8">
        <f t="shared" si="1"/>
        <v>0</v>
      </c>
      <c r="H6" s="15" t="s">
        <v>1</v>
      </c>
      <c r="I6" s="13">
        <v>3</v>
      </c>
      <c r="P6" s="14"/>
    </row>
    <row r="7" spans="1:16" ht="45" customHeight="1" x14ac:dyDescent="0.25">
      <c r="A7" s="12"/>
      <c r="B7" s="7"/>
      <c r="C7" s="8">
        <f t="shared" si="0"/>
        <v>0</v>
      </c>
      <c r="E7" s="12"/>
      <c r="F7" s="7"/>
      <c r="G7" s="8">
        <f t="shared" si="1"/>
        <v>0</v>
      </c>
      <c r="P7" s="14"/>
    </row>
    <row r="8" spans="1:16" ht="45" customHeight="1" x14ac:dyDescent="0.25">
      <c r="A8" s="12"/>
      <c r="B8" s="7"/>
      <c r="C8" s="8">
        <f t="shared" si="0"/>
        <v>0</v>
      </c>
      <c r="E8" s="12"/>
      <c r="F8" s="7"/>
      <c r="G8" s="8">
        <f t="shared" si="1"/>
        <v>0</v>
      </c>
      <c r="P8" s="14"/>
    </row>
    <row r="9" spans="1:16" ht="45" customHeight="1" x14ac:dyDescent="0.25">
      <c r="A9" s="12"/>
      <c r="B9" s="7"/>
      <c r="C9" s="8">
        <f t="shared" si="0"/>
        <v>0</v>
      </c>
      <c r="E9" s="12"/>
      <c r="F9" s="7"/>
      <c r="G9" s="8">
        <f t="shared" si="1"/>
        <v>0</v>
      </c>
      <c r="P9" s="14"/>
    </row>
    <row r="10" spans="1:16" ht="45" customHeight="1" x14ac:dyDescent="0.25">
      <c r="A10" s="12"/>
      <c r="B10" s="7"/>
      <c r="C10" s="8">
        <f t="shared" si="0"/>
        <v>0</v>
      </c>
      <c r="E10" s="12"/>
      <c r="F10" s="7"/>
      <c r="G10" s="8">
        <f t="shared" si="1"/>
        <v>0</v>
      </c>
      <c r="P10" s="14"/>
    </row>
    <row r="11" spans="1:16" ht="45" customHeight="1" x14ac:dyDescent="0.25">
      <c r="A11" s="12"/>
      <c r="B11" s="7"/>
      <c r="C11" s="8">
        <f t="shared" si="0"/>
        <v>0</v>
      </c>
      <c r="P11" s="14"/>
    </row>
    <row r="12" spans="1:16" ht="45" customHeight="1" x14ac:dyDescent="0.25">
      <c r="P12" s="14"/>
    </row>
    <row r="13" spans="1:16" ht="45" customHeight="1" x14ac:dyDescent="0.25">
      <c r="P13" s="14"/>
    </row>
    <row r="14" spans="1:16" ht="32.25" customHeight="1" x14ac:dyDescent="0.25">
      <c r="P14" s="14"/>
    </row>
    <row r="15" spans="1:16" ht="32.25" customHeight="1" x14ac:dyDescent="0.25">
      <c r="P15" s="14"/>
    </row>
    <row r="16" spans="1:16" ht="32.25" customHeight="1" x14ac:dyDescent="0.25">
      <c r="P16" s="14"/>
    </row>
    <row r="17" spans="16:16" ht="32.25" customHeight="1" x14ac:dyDescent="0.25">
      <c r="P17" s="14"/>
    </row>
    <row r="18" spans="16:16" ht="32.25" customHeight="1" x14ac:dyDescent="0.25">
      <c r="P18" s="14"/>
    </row>
    <row r="19" spans="16:16" ht="32.25" customHeight="1" x14ac:dyDescent="0.25">
      <c r="P19" s="14"/>
    </row>
    <row r="20" spans="16:16" ht="32.25" customHeight="1" x14ac:dyDescent="0.25">
      <c r="P20" s="14"/>
    </row>
    <row r="21" spans="16:16" ht="32.25" customHeight="1" x14ac:dyDescent="0.25">
      <c r="P21" s="14"/>
    </row>
    <row r="22" spans="16:16" ht="32.25" customHeight="1" x14ac:dyDescent="0.25">
      <c r="P22" s="14"/>
    </row>
    <row r="23" spans="16:16" ht="32.25" customHeight="1" x14ac:dyDescent="0.25">
      <c r="P23" s="14"/>
    </row>
    <row r="24" spans="16:16" ht="32.25" customHeight="1" x14ac:dyDescent="0.25">
      <c r="P24" s="14"/>
    </row>
    <row r="25" spans="16:16" ht="32.25" customHeight="1" x14ac:dyDescent="0.25">
      <c r="P25" s="14"/>
    </row>
    <row r="26" spans="16:16" ht="32.25" customHeight="1" x14ac:dyDescent="0.25">
      <c r="P26" s="14"/>
    </row>
    <row r="27" spans="16:16" ht="32.25" customHeight="1" x14ac:dyDescent="0.25">
      <c r="P27" s="14"/>
    </row>
    <row r="28" spans="16:16" ht="32.25" customHeight="1" x14ac:dyDescent="0.25">
      <c r="P28" s="14"/>
    </row>
  </sheetData>
  <sheetProtection sheet="1" objects="1" scenarios="1"/>
  <mergeCells count="2">
    <mergeCell ref="A1:A2"/>
    <mergeCell ref="B1:G1"/>
  </mergeCells>
  <conditionalFormatting sqref="B3:C11 F3:G10">
    <cfRule type="top10" dxfId="15" priority="22" rank="3"/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70" zoomScaleNormal="70" workbookViewId="0">
      <selection sqref="A1:A2"/>
    </sheetView>
  </sheetViews>
  <sheetFormatPr baseColWidth="10" defaultRowHeight="15.75" x14ac:dyDescent="0.25"/>
  <cols>
    <col min="1" max="4" width="15.7109375" style="9" customWidth="1"/>
    <col min="5" max="5" width="10.7109375" style="9" customWidth="1"/>
    <col min="6" max="9" width="15.7109375" style="9" customWidth="1"/>
    <col min="10" max="10" width="16.7109375" style="9" customWidth="1"/>
    <col min="11" max="15" width="10.7109375" style="9" customWidth="1"/>
    <col min="16" max="16" width="1.85546875" style="9" customWidth="1"/>
    <col min="17" max="17" width="16.5703125" style="9" bestFit="1" customWidth="1"/>
    <col min="18" max="18" width="5.85546875" style="9" bestFit="1" customWidth="1"/>
    <col min="19" max="16384" width="11.42578125" style="9"/>
  </cols>
  <sheetData>
    <row r="1" spans="1:16" ht="26.25" x14ac:dyDescent="0.4">
      <c r="A1" s="35"/>
      <c r="B1" s="39" t="s">
        <v>0</v>
      </c>
      <c r="C1" s="39"/>
      <c r="D1" s="39"/>
      <c r="E1" s="39"/>
      <c r="F1" s="39"/>
      <c r="G1" s="39"/>
      <c r="H1" s="39"/>
      <c r="I1" s="39"/>
      <c r="J1" s="27"/>
      <c r="K1" s="27"/>
      <c r="L1" s="27"/>
      <c r="M1" s="27"/>
      <c r="N1" s="27"/>
      <c r="O1" s="27"/>
    </row>
    <row r="2" spans="1:16" ht="40.5" customHeight="1" x14ac:dyDescent="0.4">
      <c r="A2" s="36"/>
      <c r="B2" s="28">
        <v>1</v>
      </c>
      <c r="C2" s="29">
        <v>2</v>
      </c>
      <c r="D2" s="29">
        <v>3</v>
      </c>
      <c r="E2" s="30"/>
      <c r="F2" s="30"/>
      <c r="G2" s="28">
        <v>1</v>
      </c>
      <c r="H2" s="29">
        <v>2</v>
      </c>
      <c r="I2" s="29">
        <v>3</v>
      </c>
      <c r="J2" s="30"/>
      <c r="K2" s="30"/>
      <c r="L2" s="30"/>
      <c r="M2" s="30"/>
      <c r="N2" s="30"/>
      <c r="O2" s="30"/>
      <c r="P2" s="14"/>
    </row>
    <row r="3" spans="1:16" ht="45" customHeight="1" x14ac:dyDescent="0.25">
      <c r="A3" s="12"/>
      <c r="B3" s="7"/>
      <c r="C3" s="8">
        <f t="shared" ref="C3:C14" si="0">B3/2</f>
        <v>0</v>
      </c>
      <c r="D3" s="8">
        <f t="shared" ref="D3:D14" si="1">B3/3</f>
        <v>0</v>
      </c>
      <c r="F3" s="12"/>
      <c r="G3" s="7"/>
      <c r="H3" s="8">
        <f t="shared" ref="H3:H13" si="2">G3/2</f>
        <v>0</v>
      </c>
      <c r="I3" s="8">
        <f t="shared" ref="I3:I13" si="3">G3/3</f>
        <v>0</v>
      </c>
      <c r="P3" s="14"/>
    </row>
    <row r="4" spans="1:16" ht="45" customHeight="1" x14ac:dyDescent="0.25">
      <c r="A4" s="12"/>
      <c r="B4" s="7"/>
      <c r="C4" s="8">
        <f t="shared" si="0"/>
        <v>0</v>
      </c>
      <c r="D4" s="8">
        <f t="shared" si="1"/>
        <v>0</v>
      </c>
      <c r="F4" s="12"/>
      <c r="G4" s="7"/>
      <c r="H4" s="8">
        <f t="shared" si="2"/>
        <v>0</v>
      </c>
      <c r="I4" s="8">
        <f t="shared" si="3"/>
        <v>0</v>
      </c>
      <c r="P4" s="14"/>
    </row>
    <row r="5" spans="1:16" ht="45" customHeight="1" x14ac:dyDescent="0.35">
      <c r="A5" s="12"/>
      <c r="B5" s="7"/>
      <c r="C5" s="8">
        <f t="shared" si="0"/>
        <v>0</v>
      </c>
      <c r="D5" s="8">
        <f t="shared" si="1"/>
        <v>0</v>
      </c>
      <c r="F5" s="12"/>
      <c r="G5" s="7"/>
      <c r="H5" s="8">
        <f t="shared" si="2"/>
        <v>0</v>
      </c>
      <c r="I5" s="8">
        <f t="shared" si="3"/>
        <v>0</v>
      </c>
      <c r="J5" s="15" t="s">
        <v>1</v>
      </c>
      <c r="K5" s="13">
        <v>4</v>
      </c>
      <c r="P5" s="14"/>
    </row>
    <row r="6" spans="1:16" ht="45" customHeight="1" x14ac:dyDescent="0.25">
      <c r="A6" s="12"/>
      <c r="B6" s="7"/>
      <c r="C6" s="8">
        <f t="shared" si="0"/>
        <v>0</v>
      </c>
      <c r="D6" s="8">
        <f t="shared" si="1"/>
        <v>0</v>
      </c>
      <c r="F6" s="12"/>
      <c r="G6" s="7"/>
      <c r="H6" s="8">
        <f t="shared" si="2"/>
        <v>0</v>
      </c>
      <c r="I6" s="8">
        <f t="shared" si="3"/>
        <v>0</v>
      </c>
      <c r="P6" s="14"/>
    </row>
    <row r="7" spans="1:16" ht="45" customHeight="1" x14ac:dyDescent="0.25">
      <c r="A7" s="12"/>
      <c r="B7" s="7"/>
      <c r="C7" s="8">
        <f t="shared" si="0"/>
        <v>0</v>
      </c>
      <c r="D7" s="8">
        <f t="shared" si="1"/>
        <v>0</v>
      </c>
      <c r="F7" s="12"/>
      <c r="G7" s="7"/>
      <c r="H7" s="8">
        <f t="shared" si="2"/>
        <v>0</v>
      </c>
      <c r="I7" s="8">
        <f t="shared" si="3"/>
        <v>0</v>
      </c>
      <c r="P7" s="14"/>
    </row>
    <row r="8" spans="1:16" ht="45" customHeight="1" x14ac:dyDescent="0.25">
      <c r="A8" s="12"/>
      <c r="B8" s="7"/>
      <c r="C8" s="8">
        <f t="shared" si="0"/>
        <v>0</v>
      </c>
      <c r="D8" s="8">
        <f t="shared" si="1"/>
        <v>0</v>
      </c>
      <c r="F8" s="12"/>
      <c r="G8" s="7"/>
      <c r="H8" s="8">
        <f t="shared" si="2"/>
        <v>0</v>
      </c>
      <c r="I8" s="8">
        <f t="shared" si="3"/>
        <v>0</v>
      </c>
      <c r="P8" s="14"/>
    </row>
    <row r="9" spans="1:16" ht="45" customHeight="1" x14ac:dyDescent="0.25">
      <c r="A9" s="12"/>
      <c r="B9" s="7"/>
      <c r="C9" s="8">
        <f t="shared" si="0"/>
        <v>0</v>
      </c>
      <c r="D9" s="8">
        <f t="shared" si="1"/>
        <v>0</v>
      </c>
      <c r="F9" s="12"/>
      <c r="G9" s="7"/>
      <c r="H9" s="8">
        <f t="shared" si="2"/>
        <v>0</v>
      </c>
      <c r="I9" s="8">
        <f t="shared" si="3"/>
        <v>0</v>
      </c>
      <c r="P9" s="14"/>
    </row>
    <row r="10" spans="1:16" ht="45" customHeight="1" x14ac:dyDescent="0.25">
      <c r="A10" s="12"/>
      <c r="B10" s="7"/>
      <c r="C10" s="8">
        <f t="shared" si="0"/>
        <v>0</v>
      </c>
      <c r="D10" s="8">
        <f t="shared" si="1"/>
        <v>0</v>
      </c>
      <c r="F10" s="12"/>
      <c r="G10" s="7"/>
      <c r="H10" s="8">
        <f t="shared" si="2"/>
        <v>0</v>
      </c>
      <c r="I10" s="8">
        <f t="shared" si="3"/>
        <v>0</v>
      </c>
      <c r="P10" s="14"/>
    </row>
    <row r="11" spans="1:16" ht="45" customHeight="1" x14ac:dyDescent="0.25">
      <c r="A11" s="12"/>
      <c r="B11" s="7"/>
      <c r="C11" s="8">
        <f t="shared" si="0"/>
        <v>0</v>
      </c>
      <c r="D11" s="8">
        <f t="shared" si="1"/>
        <v>0</v>
      </c>
      <c r="F11" s="12"/>
      <c r="G11" s="7"/>
      <c r="H11" s="8">
        <f t="shared" si="2"/>
        <v>0</v>
      </c>
      <c r="I11" s="8">
        <f t="shared" si="3"/>
        <v>0</v>
      </c>
      <c r="P11" s="14"/>
    </row>
    <row r="12" spans="1:16" ht="45" customHeight="1" x14ac:dyDescent="0.25">
      <c r="A12" s="12"/>
      <c r="B12" s="7"/>
      <c r="C12" s="8">
        <f t="shared" si="0"/>
        <v>0</v>
      </c>
      <c r="D12" s="8">
        <f t="shared" si="1"/>
        <v>0</v>
      </c>
      <c r="F12" s="12"/>
      <c r="G12" s="7"/>
      <c r="H12" s="8">
        <f t="shared" si="2"/>
        <v>0</v>
      </c>
      <c r="I12" s="8">
        <f t="shared" si="3"/>
        <v>0</v>
      </c>
      <c r="P12" s="14"/>
    </row>
    <row r="13" spans="1:16" ht="45" customHeight="1" x14ac:dyDescent="0.25">
      <c r="A13" s="12"/>
      <c r="B13" s="7"/>
      <c r="C13" s="8">
        <f t="shared" si="0"/>
        <v>0</v>
      </c>
      <c r="D13" s="8">
        <f t="shared" si="1"/>
        <v>0</v>
      </c>
      <c r="F13" s="12"/>
      <c r="G13" s="7"/>
      <c r="H13" s="8">
        <f t="shared" si="2"/>
        <v>0</v>
      </c>
      <c r="I13" s="8">
        <f t="shared" si="3"/>
        <v>0</v>
      </c>
      <c r="P13" s="14"/>
    </row>
    <row r="14" spans="1:16" ht="45" customHeight="1" x14ac:dyDescent="0.25">
      <c r="A14" s="12"/>
      <c r="B14" s="7"/>
      <c r="C14" s="8">
        <f t="shared" si="0"/>
        <v>0</v>
      </c>
      <c r="D14" s="8">
        <f t="shared" si="1"/>
        <v>0</v>
      </c>
      <c r="P14" s="14"/>
    </row>
    <row r="15" spans="1:16" ht="32.25" customHeight="1" x14ac:dyDescent="0.25">
      <c r="P15" s="14"/>
    </row>
    <row r="16" spans="1:16" ht="32.25" customHeight="1" x14ac:dyDescent="0.25">
      <c r="P16" s="14"/>
    </row>
    <row r="17" spans="16:16" ht="32.25" customHeight="1" x14ac:dyDescent="0.25">
      <c r="P17" s="14"/>
    </row>
    <row r="18" spans="16:16" ht="32.25" customHeight="1" x14ac:dyDescent="0.25">
      <c r="P18" s="14"/>
    </row>
    <row r="19" spans="16:16" ht="32.25" customHeight="1" x14ac:dyDescent="0.25">
      <c r="P19" s="14"/>
    </row>
    <row r="20" spans="16:16" ht="32.25" customHeight="1" x14ac:dyDescent="0.25">
      <c r="P20" s="14"/>
    </row>
    <row r="21" spans="16:16" ht="32.25" customHeight="1" x14ac:dyDescent="0.25">
      <c r="P21" s="14"/>
    </row>
    <row r="22" spans="16:16" ht="32.25" customHeight="1" x14ac:dyDescent="0.25">
      <c r="P22" s="14"/>
    </row>
    <row r="23" spans="16:16" ht="32.25" customHeight="1" x14ac:dyDescent="0.25">
      <c r="P23" s="14"/>
    </row>
    <row r="24" spans="16:16" ht="32.25" customHeight="1" x14ac:dyDescent="0.25">
      <c r="P24" s="14"/>
    </row>
    <row r="25" spans="16:16" ht="32.25" customHeight="1" x14ac:dyDescent="0.25">
      <c r="P25" s="14"/>
    </row>
    <row r="26" spans="16:16" ht="32.25" customHeight="1" x14ac:dyDescent="0.25">
      <c r="P26" s="14"/>
    </row>
    <row r="27" spans="16:16" ht="32.25" customHeight="1" x14ac:dyDescent="0.25">
      <c r="P27" s="14"/>
    </row>
    <row r="28" spans="16:16" ht="32.25" customHeight="1" x14ac:dyDescent="0.25">
      <c r="P28" s="14"/>
    </row>
  </sheetData>
  <sheetProtection sheet="1" objects="1" scenarios="1"/>
  <mergeCells count="2">
    <mergeCell ref="A1:A2"/>
    <mergeCell ref="B1:I1"/>
  </mergeCells>
  <conditionalFormatting sqref="B3:D14 G3:I13">
    <cfRule type="top10" dxfId="14" priority="26" rank="4"/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showGridLines="0" zoomScale="70" zoomScaleNormal="70" workbookViewId="0">
      <selection sqref="A1:A2"/>
    </sheetView>
  </sheetViews>
  <sheetFormatPr baseColWidth="10" defaultRowHeight="15.75" x14ac:dyDescent="0.25"/>
  <cols>
    <col min="1" max="1" width="6.28515625" style="9" customWidth="1"/>
    <col min="2" max="15" width="10.7109375" style="9" customWidth="1"/>
    <col min="16" max="16" width="1.85546875" style="9" customWidth="1"/>
    <col min="17" max="17" width="16.5703125" style="9" bestFit="1" customWidth="1"/>
    <col min="18" max="18" width="5.85546875" style="9" bestFit="1" customWidth="1"/>
    <col min="19" max="16384" width="11.42578125" style="9"/>
  </cols>
  <sheetData>
    <row r="1" spans="1:18" ht="20.25" x14ac:dyDescent="0.3">
      <c r="A1" s="35"/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18" x14ac:dyDescent="0.25">
      <c r="A2" s="36"/>
      <c r="B2" s="10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P2" s="14"/>
    </row>
    <row r="3" spans="1:18" ht="32.25" customHeight="1" x14ac:dyDescent="0.25">
      <c r="A3" s="12"/>
      <c r="B3" s="7"/>
      <c r="C3" s="8">
        <f t="shared" ref="C3:C15" si="0">B3/2</f>
        <v>0</v>
      </c>
      <c r="D3" s="8">
        <f t="shared" ref="D3:D15" si="1">B3/3</f>
        <v>0</v>
      </c>
      <c r="E3" s="8">
        <f t="shared" ref="E3:E15" si="2">B3/4</f>
        <v>0</v>
      </c>
      <c r="F3" s="8">
        <f t="shared" ref="F3:F15" si="3">B3/5</f>
        <v>0</v>
      </c>
      <c r="G3" s="8">
        <f t="shared" ref="G3:G15" si="4">B3/6</f>
        <v>0</v>
      </c>
      <c r="I3" s="12"/>
      <c r="J3" s="7"/>
      <c r="K3" s="8">
        <f t="shared" ref="K3:K14" si="5">J3/2</f>
        <v>0</v>
      </c>
      <c r="L3" s="8">
        <f t="shared" ref="L3:L14" si="6">J3/3</f>
        <v>0</v>
      </c>
      <c r="M3" s="8">
        <f t="shared" ref="M3:M14" si="7">J3/4</f>
        <v>0</v>
      </c>
      <c r="N3" s="8">
        <f t="shared" ref="N3:N14" si="8">J3/5</f>
        <v>0</v>
      </c>
      <c r="O3" s="8">
        <f t="shared" ref="O3:O14" si="9">J3/6</f>
        <v>0</v>
      </c>
      <c r="P3" s="14"/>
    </row>
    <row r="4" spans="1:18" ht="32.25" customHeight="1" x14ac:dyDescent="0.25">
      <c r="A4" s="12"/>
      <c r="B4" s="7"/>
      <c r="C4" s="8">
        <f t="shared" si="0"/>
        <v>0</v>
      </c>
      <c r="D4" s="8">
        <f t="shared" si="1"/>
        <v>0</v>
      </c>
      <c r="E4" s="8">
        <f t="shared" si="2"/>
        <v>0</v>
      </c>
      <c r="F4" s="8">
        <f t="shared" si="3"/>
        <v>0</v>
      </c>
      <c r="G4" s="8">
        <f t="shared" si="4"/>
        <v>0</v>
      </c>
      <c r="I4" s="12"/>
      <c r="J4" s="7"/>
      <c r="K4" s="8">
        <f t="shared" si="5"/>
        <v>0</v>
      </c>
      <c r="L4" s="8">
        <f t="shared" si="6"/>
        <v>0</v>
      </c>
      <c r="M4" s="8">
        <f t="shared" si="7"/>
        <v>0</v>
      </c>
      <c r="N4" s="8">
        <f t="shared" si="8"/>
        <v>0</v>
      </c>
      <c r="O4" s="8">
        <f t="shared" si="9"/>
        <v>0</v>
      </c>
      <c r="P4" s="14"/>
    </row>
    <row r="5" spans="1:18" ht="32.25" customHeight="1" x14ac:dyDescent="0.25">
      <c r="A5" s="12"/>
      <c r="B5" s="7"/>
      <c r="C5" s="8">
        <f t="shared" si="0"/>
        <v>0</v>
      </c>
      <c r="D5" s="8">
        <f t="shared" si="1"/>
        <v>0</v>
      </c>
      <c r="E5" s="8">
        <f t="shared" si="2"/>
        <v>0</v>
      </c>
      <c r="F5" s="8">
        <f t="shared" si="3"/>
        <v>0</v>
      </c>
      <c r="G5" s="8">
        <f t="shared" si="4"/>
        <v>0</v>
      </c>
      <c r="I5" s="12"/>
      <c r="J5" s="7"/>
      <c r="K5" s="8">
        <f t="shared" si="5"/>
        <v>0</v>
      </c>
      <c r="L5" s="8">
        <f t="shared" si="6"/>
        <v>0</v>
      </c>
      <c r="M5" s="8">
        <f t="shared" si="7"/>
        <v>0</v>
      </c>
      <c r="N5" s="8">
        <f t="shared" si="8"/>
        <v>0</v>
      </c>
      <c r="O5" s="8">
        <f t="shared" si="9"/>
        <v>0</v>
      </c>
      <c r="P5" s="14"/>
    </row>
    <row r="6" spans="1:18" ht="32.25" customHeight="1" x14ac:dyDescent="0.35">
      <c r="A6" s="12"/>
      <c r="B6" s="7"/>
      <c r="C6" s="8">
        <f t="shared" si="0"/>
        <v>0</v>
      </c>
      <c r="D6" s="8">
        <f t="shared" si="1"/>
        <v>0</v>
      </c>
      <c r="E6" s="8">
        <f t="shared" si="2"/>
        <v>0</v>
      </c>
      <c r="F6" s="8">
        <f t="shared" si="3"/>
        <v>0</v>
      </c>
      <c r="G6" s="8">
        <f t="shared" si="4"/>
        <v>0</v>
      </c>
      <c r="I6" s="12"/>
      <c r="J6" s="7"/>
      <c r="K6" s="8">
        <f t="shared" si="5"/>
        <v>0</v>
      </c>
      <c r="L6" s="8">
        <f t="shared" si="6"/>
        <v>0</v>
      </c>
      <c r="M6" s="8">
        <f t="shared" si="7"/>
        <v>0</v>
      </c>
      <c r="N6" s="8">
        <f t="shared" si="8"/>
        <v>0</v>
      </c>
      <c r="O6" s="8">
        <f t="shared" si="9"/>
        <v>0</v>
      </c>
      <c r="P6" s="14"/>
      <c r="Q6" s="15" t="s">
        <v>1</v>
      </c>
      <c r="R6" s="13">
        <v>7</v>
      </c>
    </row>
    <row r="7" spans="1:18" ht="32.25" customHeight="1" x14ac:dyDescent="0.25">
      <c r="A7" s="12"/>
      <c r="B7" s="7"/>
      <c r="C7" s="8">
        <f t="shared" si="0"/>
        <v>0</v>
      </c>
      <c r="D7" s="8">
        <f t="shared" si="1"/>
        <v>0</v>
      </c>
      <c r="E7" s="8">
        <f t="shared" si="2"/>
        <v>0</v>
      </c>
      <c r="F7" s="8">
        <f t="shared" si="3"/>
        <v>0</v>
      </c>
      <c r="G7" s="8">
        <f t="shared" si="4"/>
        <v>0</v>
      </c>
      <c r="I7" s="12"/>
      <c r="J7" s="7"/>
      <c r="K7" s="8">
        <f t="shared" si="5"/>
        <v>0</v>
      </c>
      <c r="L7" s="8">
        <f t="shared" si="6"/>
        <v>0</v>
      </c>
      <c r="M7" s="8">
        <f t="shared" si="7"/>
        <v>0</v>
      </c>
      <c r="N7" s="8">
        <f t="shared" si="8"/>
        <v>0</v>
      </c>
      <c r="O7" s="8">
        <f t="shared" si="9"/>
        <v>0</v>
      </c>
      <c r="P7" s="14"/>
    </row>
    <row r="8" spans="1:18" ht="32.25" customHeight="1" x14ac:dyDescent="0.25">
      <c r="A8" s="12"/>
      <c r="B8" s="7"/>
      <c r="C8" s="8">
        <f t="shared" si="0"/>
        <v>0</v>
      </c>
      <c r="D8" s="8">
        <f t="shared" si="1"/>
        <v>0</v>
      </c>
      <c r="E8" s="8">
        <f t="shared" si="2"/>
        <v>0</v>
      </c>
      <c r="F8" s="8">
        <f t="shared" si="3"/>
        <v>0</v>
      </c>
      <c r="G8" s="8">
        <f t="shared" si="4"/>
        <v>0</v>
      </c>
      <c r="I8" s="12"/>
      <c r="J8" s="7"/>
      <c r="K8" s="8">
        <f t="shared" si="5"/>
        <v>0</v>
      </c>
      <c r="L8" s="8">
        <f t="shared" si="6"/>
        <v>0</v>
      </c>
      <c r="M8" s="8">
        <f t="shared" si="7"/>
        <v>0</v>
      </c>
      <c r="N8" s="8">
        <f t="shared" si="8"/>
        <v>0</v>
      </c>
      <c r="O8" s="8">
        <f t="shared" si="9"/>
        <v>0</v>
      </c>
      <c r="P8" s="14"/>
    </row>
    <row r="9" spans="1:18" ht="32.25" customHeight="1" x14ac:dyDescent="0.25">
      <c r="A9" s="12"/>
      <c r="B9" s="7"/>
      <c r="C9" s="8">
        <f t="shared" si="0"/>
        <v>0</v>
      </c>
      <c r="D9" s="8">
        <f t="shared" si="1"/>
        <v>0</v>
      </c>
      <c r="E9" s="8">
        <f t="shared" si="2"/>
        <v>0</v>
      </c>
      <c r="F9" s="8">
        <f t="shared" si="3"/>
        <v>0</v>
      </c>
      <c r="G9" s="8">
        <f t="shared" si="4"/>
        <v>0</v>
      </c>
      <c r="I9" s="12"/>
      <c r="J9" s="7"/>
      <c r="K9" s="8">
        <f t="shared" si="5"/>
        <v>0</v>
      </c>
      <c r="L9" s="8">
        <f t="shared" si="6"/>
        <v>0</v>
      </c>
      <c r="M9" s="8">
        <f t="shared" si="7"/>
        <v>0</v>
      </c>
      <c r="N9" s="8">
        <f t="shared" si="8"/>
        <v>0</v>
      </c>
      <c r="O9" s="8">
        <f t="shared" si="9"/>
        <v>0</v>
      </c>
      <c r="P9" s="14"/>
    </row>
    <row r="10" spans="1:18" ht="32.25" customHeight="1" x14ac:dyDescent="0.25">
      <c r="A10" s="12"/>
      <c r="B10" s="7"/>
      <c r="C10" s="8">
        <f t="shared" si="0"/>
        <v>0</v>
      </c>
      <c r="D10" s="8">
        <f t="shared" si="1"/>
        <v>0</v>
      </c>
      <c r="E10" s="8">
        <f t="shared" si="2"/>
        <v>0</v>
      </c>
      <c r="F10" s="8">
        <f t="shared" si="3"/>
        <v>0</v>
      </c>
      <c r="G10" s="8">
        <f t="shared" si="4"/>
        <v>0</v>
      </c>
      <c r="I10" s="12"/>
      <c r="J10" s="7"/>
      <c r="K10" s="8">
        <f t="shared" si="5"/>
        <v>0</v>
      </c>
      <c r="L10" s="8">
        <f t="shared" si="6"/>
        <v>0</v>
      </c>
      <c r="M10" s="8">
        <f t="shared" si="7"/>
        <v>0</v>
      </c>
      <c r="N10" s="8">
        <f t="shared" si="8"/>
        <v>0</v>
      </c>
      <c r="O10" s="8">
        <f t="shared" si="9"/>
        <v>0</v>
      </c>
      <c r="P10" s="14"/>
    </row>
    <row r="11" spans="1:18" ht="32.25" customHeight="1" x14ac:dyDescent="0.25">
      <c r="A11" s="12"/>
      <c r="B11" s="7"/>
      <c r="C11" s="8">
        <f t="shared" si="0"/>
        <v>0</v>
      </c>
      <c r="D11" s="8">
        <f t="shared" si="1"/>
        <v>0</v>
      </c>
      <c r="E11" s="8">
        <f t="shared" si="2"/>
        <v>0</v>
      </c>
      <c r="F11" s="8">
        <f t="shared" si="3"/>
        <v>0</v>
      </c>
      <c r="G11" s="8">
        <f t="shared" si="4"/>
        <v>0</v>
      </c>
      <c r="I11" s="12"/>
      <c r="J11" s="7"/>
      <c r="K11" s="8">
        <f t="shared" si="5"/>
        <v>0</v>
      </c>
      <c r="L11" s="8">
        <f t="shared" si="6"/>
        <v>0</v>
      </c>
      <c r="M11" s="8">
        <f t="shared" si="7"/>
        <v>0</v>
      </c>
      <c r="N11" s="8">
        <f t="shared" si="8"/>
        <v>0</v>
      </c>
      <c r="O11" s="8">
        <f t="shared" si="9"/>
        <v>0</v>
      </c>
      <c r="P11" s="14"/>
    </row>
    <row r="12" spans="1:18" ht="32.25" customHeight="1" x14ac:dyDescent="0.25">
      <c r="A12" s="12"/>
      <c r="B12" s="7"/>
      <c r="C12" s="8">
        <f t="shared" si="0"/>
        <v>0</v>
      </c>
      <c r="D12" s="8">
        <f t="shared" si="1"/>
        <v>0</v>
      </c>
      <c r="E12" s="8">
        <f t="shared" si="2"/>
        <v>0</v>
      </c>
      <c r="F12" s="8">
        <f t="shared" si="3"/>
        <v>0</v>
      </c>
      <c r="G12" s="8">
        <f t="shared" si="4"/>
        <v>0</v>
      </c>
      <c r="I12" s="12"/>
      <c r="J12" s="7"/>
      <c r="K12" s="8">
        <f t="shared" si="5"/>
        <v>0</v>
      </c>
      <c r="L12" s="8">
        <f t="shared" si="6"/>
        <v>0</v>
      </c>
      <c r="M12" s="8">
        <f t="shared" si="7"/>
        <v>0</v>
      </c>
      <c r="N12" s="8">
        <f t="shared" si="8"/>
        <v>0</v>
      </c>
      <c r="O12" s="8">
        <f t="shared" si="9"/>
        <v>0</v>
      </c>
      <c r="P12" s="14"/>
    </row>
    <row r="13" spans="1:18" ht="32.25" customHeight="1" x14ac:dyDescent="0.25">
      <c r="A13" s="12"/>
      <c r="B13" s="7"/>
      <c r="C13" s="8">
        <f t="shared" si="0"/>
        <v>0</v>
      </c>
      <c r="D13" s="8">
        <f t="shared" si="1"/>
        <v>0</v>
      </c>
      <c r="E13" s="8">
        <f t="shared" si="2"/>
        <v>0</v>
      </c>
      <c r="F13" s="8">
        <f t="shared" si="3"/>
        <v>0</v>
      </c>
      <c r="G13" s="8">
        <f t="shared" si="4"/>
        <v>0</v>
      </c>
      <c r="I13" s="12"/>
      <c r="J13" s="7"/>
      <c r="K13" s="8">
        <f t="shared" si="5"/>
        <v>0</v>
      </c>
      <c r="L13" s="8">
        <f t="shared" si="6"/>
        <v>0</v>
      </c>
      <c r="M13" s="8">
        <f t="shared" si="7"/>
        <v>0</v>
      </c>
      <c r="N13" s="8">
        <f t="shared" si="8"/>
        <v>0</v>
      </c>
      <c r="O13" s="8">
        <f t="shared" si="9"/>
        <v>0</v>
      </c>
      <c r="P13" s="14"/>
    </row>
    <row r="14" spans="1:18" ht="32.25" customHeight="1" x14ac:dyDescent="0.25">
      <c r="A14" s="12"/>
      <c r="B14" s="7"/>
      <c r="C14" s="8">
        <f t="shared" si="0"/>
        <v>0</v>
      </c>
      <c r="D14" s="8">
        <f t="shared" si="1"/>
        <v>0</v>
      </c>
      <c r="E14" s="8">
        <f t="shared" si="2"/>
        <v>0</v>
      </c>
      <c r="F14" s="8">
        <f t="shared" si="3"/>
        <v>0</v>
      </c>
      <c r="G14" s="8">
        <f t="shared" si="4"/>
        <v>0</v>
      </c>
      <c r="I14" s="12"/>
      <c r="J14" s="7"/>
      <c r="K14" s="8">
        <f t="shared" si="5"/>
        <v>0</v>
      </c>
      <c r="L14" s="8">
        <f t="shared" si="6"/>
        <v>0</v>
      </c>
      <c r="M14" s="8">
        <f t="shared" si="7"/>
        <v>0</v>
      </c>
      <c r="N14" s="8">
        <f t="shared" si="8"/>
        <v>0</v>
      </c>
      <c r="O14" s="8">
        <f t="shared" si="9"/>
        <v>0</v>
      </c>
      <c r="P14" s="14"/>
    </row>
    <row r="15" spans="1:18" ht="32.25" customHeight="1" x14ac:dyDescent="0.25">
      <c r="A15" s="12"/>
      <c r="B15" s="7"/>
      <c r="C15" s="8">
        <f t="shared" si="0"/>
        <v>0</v>
      </c>
      <c r="D15" s="8">
        <f t="shared" si="1"/>
        <v>0</v>
      </c>
      <c r="E15" s="8">
        <f t="shared" si="2"/>
        <v>0</v>
      </c>
      <c r="F15" s="8">
        <f t="shared" si="3"/>
        <v>0</v>
      </c>
      <c r="G15" s="8">
        <f t="shared" si="4"/>
        <v>0</v>
      </c>
      <c r="P15" s="14"/>
    </row>
    <row r="16" spans="1:18" ht="32.25" customHeight="1" x14ac:dyDescent="0.25">
      <c r="P16" s="14"/>
    </row>
    <row r="17" spans="16:16" ht="32.25" customHeight="1" x14ac:dyDescent="0.25">
      <c r="P17" s="14"/>
    </row>
    <row r="18" spans="16:16" ht="32.25" customHeight="1" x14ac:dyDescent="0.25">
      <c r="P18" s="14"/>
    </row>
    <row r="19" spans="16:16" ht="32.25" customHeight="1" x14ac:dyDescent="0.25">
      <c r="P19" s="14"/>
    </row>
    <row r="20" spans="16:16" ht="32.25" customHeight="1" x14ac:dyDescent="0.25">
      <c r="P20" s="14"/>
    </row>
    <row r="21" spans="16:16" ht="32.25" customHeight="1" x14ac:dyDescent="0.25">
      <c r="P21" s="14"/>
    </row>
    <row r="22" spans="16:16" ht="32.25" customHeight="1" x14ac:dyDescent="0.25">
      <c r="P22" s="14"/>
    </row>
    <row r="23" spans="16:16" ht="32.25" customHeight="1" x14ac:dyDescent="0.25">
      <c r="P23" s="14"/>
    </row>
    <row r="24" spans="16:16" ht="32.25" customHeight="1" x14ac:dyDescent="0.25">
      <c r="P24" s="14"/>
    </row>
    <row r="25" spans="16:16" ht="32.25" customHeight="1" x14ac:dyDescent="0.25">
      <c r="P25" s="14"/>
    </row>
    <row r="26" spans="16:16" ht="32.25" customHeight="1" x14ac:dyDescent="0.25">
      <c r="P26" s="14"/>
    </row>
    <row r="27" spans="16:16" ht="32.25" customHeight="1" x14ac:dyDescent="0.25">
      <c r="P27" s="14"/>
    </row>
    <row r="28" spans="16:16" ht="32.25" customHeight="1" x14ac:dyDescent="0.25">
      <c r="P28" s="14"/>
    </row>
  </sheetData>
  <sheetProtection sheet="1" objects="1" scenarios="1"/>
  <mergeCells count="2">
    <mergeCell ref="A1:A2"/>
    <mergeCell ref="B1:O1"/>
  </mergeCells>
  <conditionalFormatting sqref="B3:G15 J3:O14">
    <cfRule type="top10" dxfId="13" priority="28" rank="7"/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85" zoomScaleNormal="85" workbookViewId="0">
      <selection sqref="A1:A2"/>
    </sheetView>
  </sheetViews>
  <sheetFormatPr baseColWidth="10" defaultRowHeight="15.75" x14ac:dyDescent="0.25"/>
  <cols>
    <col min="1" max="1" width="6.28515625" style="9" customWidth="1"/>
    <col min="2" max="11" width="10.7109375" style="9" customWidth="1"/>
    <col min="12" max="12" width="16.85546875" style="9" customWidth="1"/>
    <col min="13" max="15" width="10.7109375" style="9" customWidth="1"/>
    <col min="16" max="16" width="1.85546875" style="9" customWidth="1"/>
    <col min="17" max="17" width="16.5703125" style="9" bestFit="1" customWidth="1"/>
    <col min="18" max="18" width="5.85546875" style="9" bestFit="1" customWidth="1"/>
    <col min="19" max="16384" width="11.42578125" style="9"/>
  </cols>
  <sheetData>
    <row r="1" spans="1:16" ht="20.25" x14ac:dyDescent="0.3">
      <c r="A1" s="35"/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16"/>
      <c r="M1" s="16"/>
      <c r="N1" s="16"/>
      <c r="O1" s="16"/>
    </row>
    <row r="2" spans="1:16" ht="20.25" x14ac:dyDescent="0.3">
      <c r="A2" s="36"/>
      <c r="B2" s="23">
        <v>1</v>
      </c>
      <c r="C2" s="24">
        <v>2</v>
      </c>
      <c r="D2" s="24">
        <v>3</v>
      </c>
      <c r="E2" s="24">
        <v>4</v>
      </c>
      <c r="F2" s="26"/>
      <c r="G2" s="26"/>
      <c r="H2" s="23">
        <v>1</v>
      </c>
      <c r="I2" s="24">
        <v>2</v>
      </c>
      <c r="J2" s="24">
        <v>3</v>
      </c>
      <c r="K2" s="24">
        <v>4</v>
      </c>
      <c r="P2" s="14"/>
    </row>
    <row r="3" spans="1:16" ht="32.25" customHeight="1" x14ac:dyDescent="0.25">
      <c r="A3" s="12"/>
      <c r="B3" s="7"/>
      <c r="C3" s="8">
        <f t="shared" ref="C3:C15" si="0">B3/2</f>
        <v>0</v>
      </c>
      <c r="D3" s="8">
        <f t="shared" ref="D3:D15" si="1">B3/3</f>
        <v>0</v>
      </c>
      <c r="E3" s="8">
        <f t="shared" ref="E3:E15" si="2">B3/4</f>
        <v>0</v>
      </c>
      <c r="G3" s="12"/>
      <c r="H3" s="7"/>
      <c r="I3" s="8">
        <f t="shared" ref="I3:I14" si="3">H3/2</f>
        <v>0</v>
      </c>
      <c r="J3" s="8">
        <f t="shared" ref="J3:J14" si="4">H3/3</f>
        <v>0</v>
      </c>
      <c r="K3" s="8">
        <f t="shared" ref="K3:K14" si="5">H3/4</f>
        <v>0</v>
      </c>
      <c r="P3" s="14"/>
    </row>
    <row r="4" spans="1:16" ht="32.25" customHeight="1" x14ac:dyDescent="0.25">
      <c r="A4" s="12"/>
      <c r="B4" s="7"/>
      <c r="C4" s="8">
        <f t="shared" si="0"/>
        <v>0</v>
      </c>
      <c r="D4" s="8">
        <f t="shared" si="1"/>
        <v>0</v>
      </c>
      <c r="E4" s="8">
        <f t="shared" si="2"/>
        <v>0</v>
      </c>
      <c r="G4" s="12"/>
      <c r="H4" s="7"/>
      <c r="I4" s="8">
        <f t="shared" si="3"/>
        <v>0</v>
      </c>
      <c r="J4" s="8">
        <f t="shared" si="4"/>
        <v>0</v>
      </c>
      <c r="K4" s="8">
        <f t="shared" si="5"/>
        <v>0</v>
      </c>
      <c r="P4" s="14"/>
    </row>
    <row r="5" spans="1:16" ht="32.25" customHeight="1" x14ac:dyDescent="0.25">
      <c r="A5" s="12"/>
      <c r="B5" s="7"/>
      <c r="C5" s="8">
        <f t="shared" si="0"/>
        <v>0</v>
      </c>
      <c r="D5" s="8">
        <f t="shared" si="1"/>
        <v>0</v>
      </c>
      <c r="E5" s="8">
        <f t="shared" si="2"/>
        <v>0</v>
      </c>
      <c r="G5" s="12"/>
      <c r="H5" s="7"/>
      <c r="I5" s="8">
        <f t="shared" si="3"/>
        <v>0</v>
      </c>
      <c r="J5" s="8">
        <f t="shared" si="4"/>
        <v>0</v>
      </c>
      <c r="K5" s="8">
        <f t="shared" si="5"/>
        <v>0</v>
      </c>
      <c r="P5" s="14"/>
    </row>
    <row r="6" spans="1:16" ht="32.25" customHeight="1" x14ac:dyDescent="0.35">
      <c r="A6" s="12"/>
      <c r="B6" s="7"/>
      <c r="C6" s="8">
        <f t="shared" si="0"/>
        <v>0</v>
      </c>
      <c r="D6" s="8">
        <f t="shared" si="1"/>
        <v>0</v>
      </c>
      <c r="E6" s="8">
        <f t="shared" si="2"/>
        <v>0</v>
      </c>
      <c r="G6" s="12"/>
      <c r="H6" s="7"/>
      <c r="I6" s="8">
        <f t="shared" si="3"/>
        <v>0</v>
      </c>
      <c r="J6" s="8">
        <f t="shared" si="4"/>
        <v>0</v>
      </c>
      <c r="K6" s="8">
        <f t="shared" si="5"/>
        <v>0</v>
      </c>
      <c r="L6" s="15" t="s">
        <v>1</v>
      </c>
      <c r="M6" s="13">
        <v>5</v>
      </c>
      <c r="P6" s="14"/>
    </row>
    <row r="7" spans="1:16" ht="32.25" customHeight="1" x14ac:dyDescent="0.25">
      <c r="A7" s="12"/>
      <c r="B7" s="7"/>
      <c r="C7" s="8">
        <f t="shared" si="0"/>
        <v>0</v>
      </c>
      <c r="D7" s="8">
        <f t="shared" si="1"/>
        <v>0</v>
      </c>
      <c r="E7" s="8">
        <f t="shared" si="2"/>
        <v>0</v>
      </c>
      <c r="G7" s="12"/>
      <c r="H7" s="7"/>
      <c r="I7" s="8">
        <f t="shared" si="3"/>
        <v>0</v>
      </c>
      <c r="J7" s="8">
        <f t="shared" si="4"/>
        <v>0</v>
      </c>
      <c r="K7" s="8">
        <f t="shared" si="5"/>
        <v>0</v>
      </c>
      <c r="P7" s="14"/>
    </row>
    <row r="8" spans="1:16" ht="32.25" customHeight="1" x14ac:dyDescent="0.25">
      <c r="A8" s="12"/>
      <c r="B8" s="7"/>
      <c r="C8" s="8">
        <f t="shared" si="0"/>
        <v>0</v>
      </c>
      <c r="D8" s="8">
        <f t="shared" si="1"/>
        <v>0</v>
      </c>
      <c r="E8" s="8">
        <f t="shared" si="2"/>
        <v>0</v>
      </c>
      <c r="G8" s="12"/>
      <c r="H8" s="7"/>
      <c r="I8" s="8">
        <f t="shared" si="3"/>
        <v>0</v>
      </c>
      <c r="J8" s="8">
        <f t="shared" si="4"/>
        <v>0</v>
      </c>
      <c r="K8" s="8">
        <f t="shared" si="5"/>
        <v>0</v>
      </c>
      <c r="P8" s="14"/>
    </row>
    <row r="9" spans="1:16" ht="32.25" customHeight="1" x14ac:dyDescent="0.25">
      <c r="A9" s="12"/>
      <c r="B9" s="7"/>
      <c r="C9" s="8">
        <f t="shared" si="0"/>
        <v>0</v>
      </c>
      <c r="D9" s="8">
        <f t="shared" si="1"/>
        <v>0</v>
      </c>
      <c r="E9" s="8">
        <f t="shared" si="2"/>
        <v>0</v>
      </c>
      <c r="G9" s="12"/>
      <c r="H9" s="7"/>
      <c r="I9" s="8">
        <f t="shared" si="3"/>
        <v>0</v>
      </c>
      <c r="J9" s="8">
        <f t="shared" si="4"/>
        <v>0</v>
      </c>
      <c r="K9" s="8">
        <f t="shared" si="5"/>
        <v>0</v>
      </c>
      <c r="P9" s="14"/>
    </row>
    <row r="10" spans="1:16" ht="32.25" customHeight="1" x14ac:dyDescent="0.25">
      <c r="A10" s="12"/>
      <c r="B10" s="7"/>
      <c r="C10" s="8">
        <f t="shared" si="0"/>
        <v>0</v>
      </c>
      <c r="D10" s="8">
        <f t="shared" si="1"/>
        <v>0</v>
      </c>
      <c r="E10" s="8">
        <f t="shared" si="2"/>
        <v>0</v>
      </c>
      <c r="G10" s="12"/>
      <c r="H10" s="7"/>
      <c r="I10" s="8">
        <f t="shared" si="3"/>
        <v>0</v>
      </c>
      <c r="J10" s="8">
        <f t="shared" si="4"/>
        <v>0</v>
      </c>
      <c r="K10" s="8">
        <f t="shared" si="5"/>
        <v>0</v>
      </c>
      <c r="P10" s="14"/>
    </row>
    <row r="11" spans="1:16" ht="32.25" customHeight="1" x14ac:dyDescent="0.25">
      <c r="A11" s="12"/>
      <c r="B11" s="7"/>
      <c r="C11" s="8">
        <f t="shared" si="0"/>
        <v>0</v>
      </c>
      <c r="D11" s="8">
        <f t="shared" si="1"/>
        <v>0</v>
      </c>
      <c r="E11" s="8">
        <f t="shared" si="2"/>
        <v>0</v>
      </c>
      <c r="G11" s="12"/>
      <c r="H11" s="7"/>
      <c r="I11" s="8">
        <f t="shared" si="3"/>
        <v>0</v>
      </c>
      <c r="J11" s="8">
        <f t="shared" si="4"/>
        <v>0</v>
      </c>
      <c r="K11" s="8">
        <f t="shared" si="5"/>
        <v>0</v>
      </c>
      <c r="P11" s="14"/>
    </row>
    <row r="12" spans="1:16" ht="32.25" customHeight="1" x14ac:dyDescent="0.25">
      <c r="A12" s="12"/>
      <c r="B12" s="7"/>
      <c r="C12" s="8">
        <f t="shared" si="0"/>
        <v>0</v>
      </c>
      <c r="D12" s="8">
        <f t="shared" si="1"/>
        <v>0</v>
      </c>
      <c r="E12" s="8">
        <f t="shared" si="2"/>
        <v>0</v>
      </c>
      <c r="G12" s="12"/>
      <c r="H12" s="7"/>
      <c r="I12" s="8">
        <f t="shared" si="3"/>
        <v>0</v>
      </c>
      <c r="J12" s="8">
        <f t="shared" si="4"/>
        <v>0</v>
      </c>
      <c r="K12" s="8">
        <f t="shared" si="5"/>
        <v>0</v>
      </c>
      <c r="P12" s="14"/>
    </row>
    <row r="13" spans="1:16" ht="32.25" customHeight="1" x14ac:dyDescent="0.25">
      <c r="A13" s="12"/>
      <c r="B13" s="7"/>
      <c r="C13" s="8">
        <f t="shared" si="0"/>
        <v>0</v>
      </c>
      <c r="D13" s="8">
        <f t="shared" si="1"/>
        <v>0</v>
      </c>
      <c r="E13" s="8">
        <f t="shared" si="2"/>
        <v>0</v>
      </c>
      <c r="G13" s="12"/>
      <c r="H13" s="7"/>
      <c r="I13" s="8">
        <f t="shared" si="3"/>
        <v>0</v>
      </c>
      <c r="J13" s="8">
        <f t="shared" si="4"/>
        <v>0</v>
      </c>
      <c r="K13" s="8">
        <f t="shared" si="5"/>
        <v>0</v>
      </c>
      <c r="P13" s="14"/>
    </row>
    <row r="14" spans="1:16" ht="32.25" customHeight="1" x14ac:dyDescent="0.25">
      <c r="A14" s="12"/>
      <c r="B14" s="7"/>
      <c r="C14" s="8">
        <f t="shared" si="0"/>
        <v>0</v>
      </c>
      <c r="D14" s="8">
        <f t="shared" si="1"/>
        <v>0</v>
      </c>
      <c r="E14" s="8">
        <f t="shared" si="2"/>
        <v>0</v>
      </c>
      <c r="G14" s="12"/>
      <c r="H14" s="7"/>
      <c r="I14" s="8">
        <f t="shared" si="3"/>
        <v>0</v>
      </c>
      <c r="J14" s="8">
        <f t="shared" si="4"/>
        <v>0</v>
      </c>
      <c r="K14" s="8">
        <f t="shared" si="5"/>
        <v>0</v>
      </c>
      <c r="P14" s="14"/>
    </row>
    <row r="15" spans="1:16" ht="32.25" customHeight="1" x14ac:dyDescent="0.25">
      <c r="A15" s="12"/>
      <c r="B15" s="7"/>
      <c r="C15" s="8">
        <f t="shared" si="0"/>
        <v>0</v>
      </c>
      <c r="D15" s="8">
        <f t="shared" si="1"/>
        <v>0</v>
      </c>
      <c r="E15" s="8">
        <f t="shared" si="2"/>
        <v>0</v>
      </c>
      <c r="P15" s="14"/>
    </row>
    <row r="16" spans="1:16" ht="32.25" customHeight="1" x14ac:dyDescent="0.25">
      <c r="P16" s="14"/>
    </row>
    <row r="17" spans="16:16" ht="32.25" customHeight="1" x14ac:dyDescent="0.25">
      <c r="P17" s="14"/>
    </row>
    <row r="18" spans="16:16" ht="32.25" customHeight="1" x14ac:dyDescent="0.25">
      <c r="P18" s="14"/>
    </row>
    <row r="19" spans="16:16" ht="32.25" customHeight="1" x14ac:dyDescent="0.25">
      <c r="P19" s="14"/>
    </row>
    <row r="20" spans="16:16" ht="32.25" customHeight="1" x14ac:dyDescent="0.25">
      <c r="P20" s="14"/>
    </row>
    <row r="21" spans="16:16" ht="32.25" customHeight="1" x14ac:dyDescent="0.25">
      <c r="P21" s="14"/>
    </row>
    <row r="22" spans="16:16" ht="32.25" customHeight="1" x14ac:dyDescent="0.25">
      <c r="P22" s="14"/>
    </row>
    <row r="23" spans="16:16" ht="32.25" customHeight="1" x14ac:dyDescent="0.25">
      <c r="P23" s="14"/>
    </row>
    <row r="24" spans="16:16" ht="32.25" customHeight="1" x14ac:dyDescent="0.25">
      <c r="P24" s="14"/>
    </row>
    <row r="25" spans="16:16" ht="32.25" customHeight="1" x14ac:dyDescent="0.25">
      <c r="P25" s="14"/>
    </row>
    <row r="26" spans="16:16" ht="32.25" customHeight="1" x14ac:dyDescent="0.25">
      <c r="P26" s="14"/>
    </row>
    <row r="27" spans="16:16" ht="32.25" customHeight="1" x14ac:dyDescent="0.25">
      <c r="P27" s="14"/>
    </row>
    <row r="28" spans="16:16" ht="32.25" customHeight="1" x14ac:dyDescent="0.25">
      <c r="P28" s="14"/>
    </row>
  </sheetData>
  <sheetProtection sheet="1" objects="1" scenarios="1"/>
  <mergeCells count="2">
    <mergeCell ref="A1:A2"/>
    <mergeCell ref="B1:K1"/>
  </mergeCells>
  <conditionalFormatting sqref="B3:E15 H3:K14">
    <cfRule type="top10" dxfId="12" priority="30" rank="5"/>
  </conditionalFormatting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85" zoomScaleNormal="85" workbookViewId="0">
      <selection sqref="A1:A2"/>
    </sheetView>
  </sheetViews>
  <sheetFormatPr baseColWidth="10" defaultRowHeight="15.75" x14ac:dyDescent="0.25"/>
  <cols>
    <col min="1" max="3" width="15.7109375" style="9" customWidth="1"/>
    <col min="4" max="4" width="10.7109375" style="9" customWidth="1"/>
    <col min="5" max="7" width="15.7109375" style="9" customWidth="1"/>
    <col min="8" max="8" width="16.42578125" style="9" customWidth="1"/>
    <col min="9" max="15" width="10.7109375" style="9" customWidth="1"/>
    <col min="16" max="16" width="1.85546875" style="9" customWidth="1"/>
    <col min="17" max="17" width="16.5703125" style="9" bestFit="1" customWidth="1"/>
    <col min="18" max="18" width="5.85546875" style="9" bestFit="1" customWidth="1"/>
    <col min="19" max="16384" width="11.42578125" style="9"/>
  </cols>
  <sheetData>
    <row r="1" spans="1:16" ht="26.25" x14ac:dyDescent="0.4">
      <c r="A1" s="35"/>
      <c r="B1" s="39" t="s">
        <v>0</v>
      </c>
      <c r="C1" s="39"/>
      <c r="D1" s="39"/>
      <c r="E1" s="39"/>
      <c r="F1" s="39"/>
      <c r="G1" s="39"/>
      <c r="H1" s="16"/>
      <c r="I1" s="16"/>
      <c r="J1" s="16"/>
      <c r="K1" s="16"/>
      <c r="L1" s="16"/>
      <c r="M1" s="16"/>
      <c r="N1" s="16"/>
      <c r="O1" s="16"/>
    </row>
    <row r="2" spans="1:16" ht="33.75" customHeight="1" x14ac:dyDescent="0.3">
      <c r="A2" s="36"/>
      <c r="B2" s="23">
        <v>1</v>
      </c>
      <c r="C2" s="24">
        <v>2</v>
      </c>
      <c r="D2" s="26"/>
      <c r="E2" s="26"/>
      <c r="F2" s="23">
        <v>1</v>
      </c>
      <c r="G2" s="24">
        <v>2</v>
      </c>
      <c r="P2" s="14"/>
    </row>
    <row r="3" spans="1:16" ht="45" customHeight="1" x14ac:dyDescent="0.25">
      <c r="A3" s="12"/>
      <c r="B3" s="7"/>
      <c r="C3" s="8">
        <f t="shared" ref="C3:C13" si="0">B3/2</f>
        <v>0</v>
      </c>
      <c r="E3" s="12"/>
      <c r="F3" s="7"/>
      <c r="G3" s="8">
        <f t="shared" ref="G3:G13" si="1">F3/2</f>
        <v>0</v>
      </c>
      <c r="P3" s="14"/>
    </row>
    <row r="4" spans="1:16" ht="45" customHeight="1" x14ac:dyDescent="0.25">
      <c r="A4" s="12"/>
      <c r="B4" s="7"/>
      <c r="C4" s="8">
        <f t="shared" si="0"/>
        <v>0</v>
      </c>
      <c r="E4" s="12"/>
      <c r="F4" s="7"/>
      <c r="G4" s="8">
        <f t="shared" si="1"/>
        <v>0</v>
      </c>
      <c r="P4" s="14"/>
    </row>
    <row r="5" spans="1:16" ht="45" customHeight="1" x14ac:dyDescent="0.25">
      <c r="A5" s="12"/>
      <c r="B5" s="7"/>
      <c r="C5" s="8">
        <f t="shared" si="0"/>
        <v>0</v>
      </c>
      <c r="E5" s="12"/>
      <c r="F5" s="7"/>
      <c r="G5" s="8">
        <f t="shared" si="1"/>
        <v>0</v>
      </c>
      <c r="P5" s="14"/>
    </row>
    <row r="6" spans="1:16" ht="45" customHeight="1" x14ac:dyDescent="0.35">
      <c r="A6" s="12"/>
      <c r="B6" s="7"/>
      <c r="C6" s="8">
        <f t="shared" si="0"/>
        <v>0</v>
      </c>
      <c r="E6" s="12"/>
      <c r="F6" s="7"/>
      <c r="G6" s="8">
        <f t="shared" si="1"/>
        <v>0</v>
      </c>
      <c r="H6" s="15" t="s">
        <v>1</v>
      </c>
      <c r="I6" s="13">
        <v>3</v>
      </c>
      <c r="P6" s="14"/>
    </row>
    <row r="7" spans="1:16" ht="45" customHeight="1" x14ac:dyDescent="0.25">
      <c r="A7" s="12"/>
      <c r="B7" s="7"/>
      <c r="C7" s="8">
        <f t="shared" si="0"/>
        <v>0</v>
      </c>
      <c r="E7" s="12"/>
      <c r="F7" s="7"/>
      <c r="G7" s="8">
        <f t="shared" si="1"/>
        <v>0</v>
      </c>
      <c r="P7" s="14"/>
    </row>
    <row r="8" spans="1:16" ht="45" customHeight="1" x14ac:dyDescent="0.25">
      <c r="A8" s="12"/>
      <c r="B8" s="7"/>
      <c r="C8" s="8">
        <f t="shared" si="0"/>
        <v>0</v>
      </c>
      <c r="E8" s="12"/>
      <c r="F8" s="7"/>
      <c r="G8" s="8">
        <f t="shared" si="1"/>
        <v>0</v>
      </c>
      <c r="P8" s="14"/>
    </row>
    <row r="9" spans="1:16" ht="45" customHeight="1" x14ac:dyDescent="0.25">
      <c r="A9" s="12"/>
      <c r="B9" s="7"/>
      <c r="C9" s="8">
        <f t="shared" si="0"/>
        <v>0</v>
      </c>
      <c r="E9" s="12"/>
      <c r="F9" s="7"/>
      <c r="G9" s="8">
        <f t="shared" si="1"/>
        <v>0</v>
      </c>
      <c r="P9" s="14"/>
    </row>
    <row r="10" spans="1:16" ht="45" customHeight="1" x14ac:dyDescent="0.25">
      <c r="A10" s="12"/>
      <c r="B10" s="7"/>
      <c r="C10" s="8">
        <f t="shared" si="0"/>
        <v>0</v>
      </c>
      <c r="E10" s="12"/>
      <c r="F10" s="7"/>
      <c r="G10" s="8">
        <f t="shared" si="1"/>
        <v>0</v>
      </c>
      <c r="P10" s="14"/>
    </row>
    <row r="11" spans="1:16" ht="45" customHeight="1" x14ac:dyDescent="0.25">
      <c r="A11" s="12"/>
      <c r="B11" s="7"/>
      <c r="C11" s="8">
        <f t="shared" si="0"/>
        <v>0</v>
      </c>
      <c r="E11" s="12"/>
      <c r="F11" s="7"/>
      <c r="G11" s="8">
        <f t="shared" si="1"/>
        <v>0</v>
      </c>
      <c r="P11" s="14"/>
    </row>
    <row r="12" spans="1:16" ht="45" customHeight="1" x14ac:dyDescent="0.25">
      <c r="A12" s="12"/>
      <c r="B12" s="7"/>
      <c r="C12" s="8">
        <f t="shared" si="0"/>
        <v>0</v>
      </c>
      <c r="E12" s="12"/>
      <c r="F12" s="7"/>
      <c r="G12" s="8">
        <f t="shared" si="1"/>
        <v>0</v>
      </c>
      <c r="P12" s="14"/>
    </row>
    <row r="13" spans="1:16" ht="45" customHeight="1" x14ac:dyDescent="0.25">
      <c r="A13" s="12"/>
      <c r="B13" s="7"/>
      <c r="C13" s="8">
        <f t="shared" si="0"/>
        <v>0</v>
      </c>
      <c r="E13" s="12"/>
      <c r="F13" s="7"/>
      <c r="G13" s="8">
        <f t="shared" si="1"/>
        <v>0</v>
      </c>
      <c r="P13" s="14"/>
    </row>
    <row r="14" spans="1:16" ht="32.25" customHeight="1" x14ac:dyDescent="0.25">
      <c r="P14" s="14"/>
    </row>
    <row r="15" spans="1:16" ht="32.25" customHeight="1" x14ac:dyDescent="0.25">
      <c r="P15" s="14"/>
    </row>
    <row r="16" spans="1:16" ht="32.25" customHeight="1" x14ac:dyDescent="0.25">
      <c r="P16" s="14"/>
    </row>
    <row r="17" spans="16:16" ht="32.25" customHeight="1" x14ac:dyDescent="0.25">
      <c r="P17" s="14"/>
    </row>
    <row r="18" spans="16:16" ht="32.25" customHeight="1" x14ac:dyDescent="0.25">
      <c r="P18" s="14"/>
    </row>
    <row r="19" spans="16:16" ht="32.25" customHeight="1" x14ac:dyDescent="0.25">
      <c r="P19" s="14"/>
    </row>
    <row r="20" spans="16:16" ht="32.25" customHeight="1" x14ac:dyDescent="0.25">
      <c r="P20" s="14"/>
    </row>
    <row r="21" spans="16:16" ht="32.25" customHeight="1" x14ac:dyDescent="0.25">
      <c r="P21" s="14"/>
    </row>
    <row r="22" spans="16:16" ht="32.25" customHeight="1" x14ac:dyDescent="0.25">
      <c r="P22" s="14"/>
    </row>
    <row r="23" spans="16:16" ht="32.25" customHeight="1" x14ac:dyDescent="0.25">
      <c r="P23" s="14"/>
    </row>
    <row r="24" spans="16:16" ht="32.25" customHeight="1" x14ac:dyDescent="0.25">
      <c r="P24" s="14"/>
    </row>
    <row r="25" spans="16:16" ht="32.25" customHeight="1" x14ac:dyDescent="0.25">
      <c r="P25" s="14"/>
    </row>
    <row r="26" spans="16:16" ht="32.25" customHeight="1" x14ac:dyDescent="0.25">
      <c r="P26" s="14"/>
    </row>
    <row r="27" spans="16:16" ht="32.25" customHeight="1" x14ac:dyDescent="0.25">
      <c r="P27" s="14"/>
    </row>
    <row r="28" spans="16:16" ht="32.25" customHeight="1" x14ac:dyDescent="0.25">
      <c r="P28" s="14"/>
    </row>
  </sheetData>
  <sheetProtection sheet="1" objects="1" scenarios="1"/>
  <mergeCells count="2">
    <mergeCell ref="A1:A2"/>
    <mergeCell ref="B1:G1"/>
  </mergeCells>
  <conditionalFormatting sqref="B3:C13 F3:G13">
    <cfRule type="top10" dxfId="11" priority="1" rank="3"/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showGridLines="0" zoomScale="70" zoomScaleNormal="70" workbookViewId="0">
      <selection sqref="A1:A2"/>
    </sheetView>
  </sheetViews>
  <sheetFormatPr baseColWidth="10" defaultRowHeight="15.75" x14ac:dyDescent="0.25"/>
  <cols>
    <col min="1" max="1" width="6.28515625" style="9" customWidth="1"/>
    <col min="2" max="15" width="10.7109375" style="9" customWidth="1"/>
    <col min="16" max="16" width="11.28515625" style="9" customWidth="1"/>
    <col min="17" max="17" width="13.140625" style="9" customWidth="1"/>
    <col min="18" max="18" width="17" style="9" customWidth="1"/>
    <col min="19" max="16384" width="11.42578125" style="9"/>
  </cols>
  <sheetData>
    <row r="1" spans="1:19" ht="20.25" x14ac:dyDescent="0.3">
      <c r="A1" s="35"/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9" x14ac:dyDescent="0.25">
      <c r="A2" s="36"/>
      <c r="B2" s="10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K2" s="10">
        <v>1</v>
      </c>
      <c r="L2" s="11">
        <v>2</v>
      </c>
      <c r="M2" s="11">
        <v>3</v>
      </c>
      <c r="N2" s="11">
        <v>4</v>
      </c>
      <c r="O2" s="11">
        <v>5</v>
      </c>
      <c r="P2" s="11">
        <v>6</v>
      </c>
      <c r="Q2" s="11">
        <v>7</v>
      </c>
    </row>
    <row r="3" spans="1:19" ht="32.25" customHeight="1" x14ac:dyDescent="0.25">
      <c r="A3" s="12"/>
      <c r="B3" s="7"/>
      <c r="C3" s="8">
        <f t="shared" ref="C3:C14" si="0">B3/2</f>
        <v>0</v>
      </c>
      <c r="D3" s="8">
        <f t="shared" ref="D3:D14" si="1">B3/3</f>
        <v>0</v>
      </c>
      <c r="E3" s="8">
        <f t="shared" ref="E3:E14" si="2">B3/4</f>
        <v>0</v>
      </c>
      <c r="F3" s="8">
        <f t="shared" ref="F3:F14" si="3">B3/5</f>
        <v>0</v>
      </c>
      <c r="G3" s="8">
        <f t="shared" ref="G3:G14" si="4">B3/6</f>
        <v>0</v>
      </c>
      <c r="H3" s="8">
        <f t="shared" ref="H3:H14" si="5">B3/7</f>
        <v>0</v>
      </c>
      <c r="J3" s="12"/>
      <c r="K3" s="7"/>
      <c r="L3" s="8">
        <f t="shared" ref="L3:L14" si="6">K3/2</f>
        <v>0</v>
      </c>
      <c r="M3" s="8">
        <f t="shared" ref="M3:M14" si="7">K3/3</f>
        <v>0</v>
      </c>
      <c r="N3" s="8">
        <f t="shared" ref="N3:N14" si="8">K3/4</f>
        <v>0</v>
      </c>
      <c r="O3" s="8">
        <f t="shared" ref="O3:O14" si="9">K3/5</f>
        <v>0</v>
      </c>
      <c r="P3" s="8">
        <f t="shared" ref="P3:P14" si="10">K3/6</f>
        <v>0</v>
      </c>
      <c r="Q3" s="8">
        <f t="shared" ref="Q3:Q14" si="11">K3/7</f>
        <v>0</v>
      </c>
    </row>
    <row r="4" spans="1:19" ht="32.25" customHeight="1" x14ac:dyDescent="0.25">
      <c r="A4" s="12"/>
      <c r="B4" s="7"/>
      <c r="C4" s="8">
        <f t="shared" si="0"/>
        <v>0</v>
      </c>
      <c r="D4" s="8">
        <f t="shared" si="1"/>
        <v>0</v>
      </c>
      <c r="E4" s="8">
        <f t="shared" si="2"/>
        <v>0</v>
      </c>
      <c r="F4" s="8">
        <f t="shared" si="3"/>
        <v>0</v>
      </c>
      <c r="G4" s="8">
        <f t="shared" si="4"/>
        <v>0</v>
      </c>
      <c r="H4" s="8">
        <f t="shared" si="5"/>
        <v>0</v>
      </c>
      <c r="J4" s="12"/>
      <c r="K4" s="7"/>
      <c r="L4" s="8">
        <f t="shared" si="6"/>
        <v>0</v>
      </c>
      <c r="M4" s="8">
        <f t="shared" si="7"/>
        <v>0</v>
      </c>
      <c r="N4" s="8">
        <f t="shared" si="8"/>
        <v>0</v>
      </c>
      <c r="O4" s="8">
        <f t="shared" si="9"/>
        <v>0</v>
      </c>
      <c r="P4" s="8">
        <f t="shared" si="10"/>
        <v>0</v>
      </c>
      <c r="Q4" s="8">
        <f t="shared" si="11"/>
        <v>0</v>
      </c>
    </row>
    <row r="5" spans="1:19" ht="32.25" customHeight="1" x14ac:dyDescent="0.25">
      <c r="A5" s="12"/>
      <c r="B5" s="7"/>
      <c r="C5" s="8">
        <f t="shared" si="0"/>
        <v>0</v>
      </c>
      <c r="D5" s="8">
        <f t="shared" si="1"/>
        <v>0</v>
      </c>
      <c r="E5" s="8">
        <f t="shared" si="2"/>
        <v>0</v>
      </c>
      <c r="F5" s="8">
        <f t="shared" si="3"/>
        <v>0</v>
      </c>
      <c r="G5" s="8">
        <f t="shared" si="4"/>
        <v>0</v>
      </c>
      <c r="H5" s="8">
        <f t="shared" si="5"/>
        <v>0</v>
      </c>
      <c r="J5" s="12"/>
      <c r="K5" s="7"/>
      <c r="L5" s="8">
        <f t="shared" si="6"/>
        <v>0</v>
      </c>
      <c r="M5" s="8">
        <f t="shared" si="7"/>
        <v>0</v>
      </c>
      <c r="N5" s="8">
        <f t="shared" si="8"/>
        <v>0</v>
      </c>
      <c r="O5" s="8">
        <f t="shared" si="9"/>
        <v>0</v>
      </c>
      <c r="P5" s="8">
        <f t="shared" si="10"/>
        <v>0</v>
      </c>
      <c r="Q5" s="8">
        <f t="shared" si="11"/>
        <v>0</v>
      </c>
    </row>
    <row r="6" spans="1:19" ht="32.25" customHeight="1" x14ac:dyDescent="0.35">
      <c r="A6" s="12"/>
      <c r="B6" s="7"/>
      <c r="C6" s="8">
        <f t="shared" si="0"/>
        <v>0</v>
      </c>
      <c r="D6" s="8">
        <f t="shared" si="1"/>
        <v>0</v>
      </c>
      <c r="E6" s="8">
        <f t="shared" si="2"/>
        <v>0</v>
      </c>
      <c r="F6" s="8">
        <f t="shared" si="3"/>
        <v>0</v>
      </c>
      <c r="G6" s="8">
        <f t="shared" si="4"/>
        <v>0</v>
      </c>
      <c r="H6" s="8">
        <f t="shared" si="5"/>
        <v>0</v>
      </c>
      <c r="J6" s="12"/>
      <c r="K6" s="7"/>
      <c r="L6" s="8">
        <f t="shared" si="6"/>
        <v>0</v>
      </c>
      <c r="M6" s="8">
        <f t="shared" si="7"/>
        <v>0</v>
      </c>
      <c r="N6" s="8">
        <f t="shared" si="8"/>
        <v>0</v>
      </c>
      <c r="O6" s="8">
        <f t="shared" si="9"/>
        <v>0</v>
      </c>
      <c r="P6" s="8">
        <f t="shared" si="10"/>
        <v>0</v>
      </c>
      <c r="Q6" s="8">
        <f t="shared" si="11"/>
        <v>0</v>
      </c>
      <c r="R6" s="15" t="s">
        <v>1</v>
      </c>
      <c r="S6" s="13">
        <v>9</v>
      </c>
    </row>
    <row r="7" spans="1:19" ht="32.25" customHeight="1" x14ac:dyDescent="0.25">
      <c r="A7" s="12"/>
      <c r="B7" s="7"/>
      <c r="C7" s="8">
        <f t="shared" si="0"/>
        <v>0</v>
      </c>
      <c r="D7" s="8">
        <f t="shared" si="1"/>
        <v>0</v>
      </c>
      <c r="E7" s="8">
        <f t="shared" si="2"/>
        <v>0</v>
      </c>
      <c r="F7" s="8">
        <f t="shared" si="3"/>
        <v>0</v>
      </c>
      <c r="G7" s="8">
        <f t="shared" si="4"/>
        <v>0</v>
      </c>
      <c r="H7" s="8">
        <f t="shared" si="5"/>
        <v>0</v>
      </c>
      <c r="J7" s="12"/>
      <c r="K7" s="7"/>
      <c r="L7" s="8">
        <f t="shared" si="6"/>
        <v>0</v>
      </c>
      <c r="M7" s="8">
        <f t="shared" si="7"/>
        <v>0</v>
      </c>
      <c r="N7" s="8">
        <f t="shared" si="8"/>
        <v>0</v>
      </c>
      <c r="O7" s="8">
        <f t="shared" si="9"/>
        <v>0</v>
      </c>
      <c r="P7" s="8">
        <f t="shared" si="10"/>
        <v>0</v>
      </c>
      <c r="Q7" s="8">
        <f t="shared" si="11"/>
        <v>0</v>
      </c>
    </row>
    <row r="8" spans="1:19" ht="32.25" customHeight="1" x14ac:dyDescent="0.25">
      <c r="A8" s="12"/>
      <c r="B8" s="7"/>
      <c r="C8" s="8">
        <f t="shared" si="0"/>
        <v>0</v>
      </c>
      <c r="D8" s="8">
        <f t="shared" si="1"/>
        <v>0</v>
      </c>
      <c r="E8" s="8">
        <f t="shared" si="2"/>
        <v>0</v>
      </c>
      <c r="F8" s="8">
        <f t="shared" si="3"/>
        <v>0</v>
      </c>
      <c r="G8" s="8">
        <f t="shared" si="4"/>
        <v>0</v>
      </c>
      <c r="H8" s="8">
        <f t="shared" si="5"/>
        <v>0</v>
      </c>
      <c r="J8" s="12"/>
      <c r="K8" s="7"/>
      <c r="L8" s="8">
        <f t="shared" si="6"/>
        <v>0</v>
      </c>
      <c r="M8" s="8">
        <f t="shared" si="7"/>
        <v>0</v>
      </c>
      <c r="N8" s="8">
        <f t="shared" si="8"/>
        <v>0</v>
      </c>
      <c r="O8" s="8">
        <f t="shared" si="9"/>
        <v>0</v>
      </c>
      <c r="P8" s="8">
        <f t="shared" si="10"/>
        <v>0</v>
      </c>
      <c r="Q8" s="8">
        <f t="shared" si="11"/>
        <v>0</v>
      </c>
    </row>
    <row r="9" spans="1:19" ht="32.25" customHeight="1" x14ac:dyDescent="0.25">
      <c r="A9" s="12"/>
      <c r="B9" s="7"/>
      <c r="C9" s="8">
        <f t="shared" si="0"/>
        <v>0</v>
      </c>
      <c r="D9" s="8">
        <f t="shared" si="1"/>
        <v>0</v>
      </c>
      <c r="E9" s="8">
        <f t="shared" si="2"/>
        <v>0</v>
      </c>
      <c r="F9" s="8">
        <f t="shared" si="3"/>
        <v>0</v>
      </c>
      <c r="G9" s="8">
        <f t="shared" si="4"/>
        <v>0</v>
      </c>
      <c r="H9" s="8">
        <f t="shared" si="5"/>
        <v>0</v>
      </c>
      <c r="J9" s="12"/>
      <c r="K9" s="7"/>
      <c r="L9" s="8">
        <f t="shared" si="6"/>
        <v>0</v>
      </c>
      <c r="M9" s="8">
        <f t="shared" si="7"/>
        <v>0</v>
      </c>
      <c r="N9" s="8">
        <f t="shared" si="8"/>
        <v>0</v>
      </c>
      <c r="O9" s="8">
        <f t="shared" si="9"/>
        <v>0</v>
      </c>
      <c r="P9" s="8">
        <f t="shared" si="10"/>
        <v>0</v>
      </c>
      <c r="Q9" s="8">
        <f t="shared" si="11"/>
        <v>0</v>
      </c>
    </row>
    <row r="10" spans="1:19" ht="32.25" customHeight="1" x14ac:dyDescent="0.25">
      <c r="A10" s="12"/>
      <c r="B10" s="7"/>
      <c r="C10" s="8">
        <f t="shared" si="0"/>
        <v>0</v>
      </c>
      <c r="D10" s="8">
        <f t="shared" si="1"/>
        <v>0</v>
      </c>
      <c r="E10" s="8">
        <f t="shared" si="2"/>
        <v>0</v>
      </c>
      <c r="F10" s="8">
        <f t="shared" si="3"/>
        <v>0</v>
      </c>
      <c r="G10" s="8">
        <f t="shared" si="4"/>
        <v>0</v>
      </c>
      <c r="H10" s="8">
        <f t="shared" si="5"/>
        <v>0</v>
      </c>
      <c r="J10" s="12"/>
      <c r="K10" s="7"/>
      <c r="L10" s="8">
        <f t="shared" si="6"/>
        <v>0</v>
      </c>
      <c r="M10" s="8">
        <f t="shared" si="7"/>
        <v>0</v>
      </c>
      <c r="N10" s="8">
        <f t="shared" si="8"/>
        <v>0</v>
      </c>
      <c r="O10" s="8">
        <f t="shared" si="9"/>
        <v>0</v>
      </c>
      <c r="P10" s="8">
        <f t="shared" si="10"/>
        <v>0</v>
      </c>
      <c r="Q10" s="8">
        <f t="shared" si="11"/>
        <v>0</v>
      </c>
    </row>
    <row r="11" spans="1:19" ht="32.25" customHeight="1" x14ac:dyDescent="0.25">
      <c r="A11" s="12"/>
      <c r="B11" s="7"/>
      <c r="C11" s="8">
        <f t="shared" si="0"/>
        <v>0</v>
      </c>
      <c r="D11" s="8">
        <f t="shared" si="1"/>
        <v>0</v>
      </c>
      <c r="E11" s="8">
        <f t="shared" si="2"/>
        <v>0</v>
      </c>
      <c r="F11" s="8">
        <f t="shared" si="3"/>
        <v>0</v>
      </c>
      <c r="G11" s="8">
        <f t="shared" si="4"/>
        <v>0</v>
      </c>
      <c r="H11" s="8">
        <f t="shared" si="5"/>
        <v>0</v>
      </c>
      <c r="J11" s="12"/>
      <c r="K11" s="7"/>
      <c r="L11" s="8">
        <f t="shared" si="6"/>
        <v>0</v>
      </c>
      <c r="M11" s="8">
        <f t="shared" si="7"/>
        <v>0</v>
      </c>
      <c r="N11" s="8">
        <f t="shared" si="8"/>
        <v>0</v>
      </c>
      <c r="O11" s="8">
        <f t="shared" si="9"/>
        <v>0</v>
      </c>
      <c r="P11" s="8">
        <f t="shared" si="10"/>
        <v>0</v>
      </c>
      <c r="Q11" s="8">
        <f t="shared" si="11"/>
        <v>0</v>
      </c>
    </row>
    <row r="12" spans="1:19" ht="32.25" customHeight="1" x14ac:dyDescent="0.25">
      <c r="A12" s="12"/>
      <c r="B12" s="7"/>
      <c r="C12" s="8">
        <f t="shared" si="0"/>
        <v>0</v>
      </c>
      <c r="D12" s="8">
        <f t="shared" si="1"/>
        <v>0</v>
      </c>
      <c r="E12" s="8">
        <f t="shared" si="2"/>
        <v>0</v>
      </c>
      <c r="F12" s="8">
        <f t="shared" si="3"/>
        <v>0</v>
      </c>
      <c r="G12" s="8">
        <f t="shared" si="4"/>
        <v>0</v>
      </c>
      <c r="H12" s="8">
        <f t="shared" si="5"/>
        <v>0</v>
      </c>
      <c r="J12" s="12"/>
      <c r="K12" s="7"/>
      <c r="L12" s="8">
        <f t="shared" si="6"/>
        <v>0</v>
      </c>
      <c r="M12" s="8">
        <f t="shared" si="7"/>
        <v>0</v>
      </c>
      <c r="N12" s="8">
        <f t="shared" si="8"/>
        <v>0</v>
      </c>
      <c r="O12" s="8">
        <f t="shared" si="9"/>
        <v>0</v>
      </c>
      <c r="P12" s="8">
        <f t="shared" si="10"/>
        <v>0</v>
      </c>
      <c r="Q12" s="8">
        <f t="shared" si="11"/>
        <v>0</v>
      </c>
    </row>
    <row r="13" spans="1:19" ht="32.25" customHeight="1" x14ac:dyDescent="0.25">
      <c r="A13" s="12"/>
      <c r="B13" s="7"/>
      <c r="C13" s="8">
        <f t="shared" si="0"/>
        <v>0</v>
      </c>
      <c r="D13" s="8">
        <f t="shared" si="1"/>
        <v>0</v>
      </c>
      <c r="E13" s="8">
        <f t="shared" si="2"/>
        <v>0</v>
      </c>
      <c r="F13" s="8">
        <f t="shared" si="3"/>
        <v>0</v>
      </c>
      <c r="G13" s="8">
        <f t="shared" si="4"/>
        <v>0</v>
      </c>
      <c r="H13" s="8">
        <f t="shared" si="5"/>
        <v>0</v>
      </c>
      <c r="J13" s="12"/>
      <c r="K13" s="7"/>
      <c r="L13" s="8">
        <f t="shared" si="6"/>
        <v>0</v>
      </c>
      <c r="M13" s="8">
        <f t="shared" si="7"/>
        <v>0</v>
      </c>
      <c r="N13" s="8">
        <f t="shared" si="8"/>
        <v>0</v>
      </c>
      <c r="O13" s="8">
        <f t="shared" si="9"/>
        <v>0</v>
      </c>
      <c r="P13" s="8">
        <f t="shared" si="10"/>
        <v>0</v>
      </c>
      <c r="Q13" s="8">
        <f t="shared" si="11"/>
        <v>0</v>
      </c>
    </row>
    <row r="14" spans="1:19" ht="32.25" customHeight="1" x14ac:dyDescent="0.25">
      <c r="A14" s="12"/>
      <c r="B14" s="7"/>
      <c r="C14" s="8">
        <f t="shared" si="0"/>
        <v>0</v>
      </c>
      <c r="D14" s="8">
        <f t="shared" si="1"/>
        <v>0</v>
      </c>
      <c r="E14" s="8">
        <f t="shared" si="2"/>
        <v>0</v>
      </c>
      <c r="F14" s="8">
        <f t="shared" si="3"/>
        <v>0</v>
      </c>
      <c r="G14" s="8">
        <f t="shared" si="4"/>
        <v>0</v>
      </c>
      <c r="H14" s="8">
        <f t="shared" si="5"/>
        <v>0</v>
      </c>
      <c r="J14" s="12"/>
      <c r="K14" s="7"/>
      <c r="L14" s="8">
        <f t="shared" si="6"/>
        <v>0</v>
      </c>
      <c r="M14" s="8">
        <f t="shared" si="7"/>
        <v>0</v>
      </c>
      <c r="N14" s="8">
        <f t="shared" si="8"/>
        <v>0</v>
      </c>
      <c r="O14" s="8">
        <f t="shared" si="9"/>
        <v>0</v>
      </c>
      <c r="P14" s="8">
        <f t="shared" si="10"/>
        <v>0</v>
      </c>
      <c r="Q14" s="8">
        <f t="shared" si="11"/>
        <v>0</v>
      </c>
    </row>
    <row r="15" spans="1:19" ht="32.25" customHeight="1" x14ac:dyDescent="0.25">
      <c r="P15" s="14"/>
    </row>
    <row r="16" spans="1:19" ht="32.25" customHeight="1" x14ac:dyDescent="0.25">
      <c r="P16" s="14"/>
    </row>
    <row r="17" spans="16:16" ht="32.25" customHeight="1" x14ac:dyDescent="0.25">
      <c r="P17" s="14"/>
    </row>
    <row r="18" spans="16:16" ht="32.25" customHeight="1" x14ac:dyDescent="0.25">
      <c r="P18" s="14"/>
    </row>
    <row r="19" spans="16:16" ht="32.25" customHeight="1" x14ac:dyDescent="0.25">
      <c r="P19" s="14"/>
    </row>
    <row r="20" spans="16:16" ht="32.25" customHeight="1" x14ac:dyDescent="0.25">
      <c r="P20" s="14"/>
    </row>
    <row r="21" spans="16:16" ht="32.25" customHeight="1" x14ac:dyDescent="0.25">
      <c r="P21" s="14"/>
    </row>
    <row r="22" spans="16:16" ht="32.25" customHeight="1" x14ac:dyDescent="0.25">
      <c r="P22" s="14"/>
    </row>
    <row r="23" spans="16:16" ht="32.25" customHeight="1" x14ac:dyDescent="0.25">
      <c r="P23" s="14"/>
    </row>
    <row r="24" spans="16:16" ht="32.25" customHeight="1" x14ac:dyDescent="0.25">
      <c r="P24" s="14"/>
    </row>
    <row r="25" spans="16:16" ht="32.25" customHeight="1" x14ac:dyDescent="0.25">
      <c r="P25" s="14"/>
    </row>
    <row r="26" spans="16:16" ht="32.25" customHeight="1" x14ac:dyDescent="0.25">
      <c r="P26" s="14"/>
    </row>
    <row r="27" spans="16:16" ht="32.25" customHeight="1" x14ac:dyDescent="0.25">
      <c r="P27" s="14"/>
    </row>
    <row r="28" spans="16:16" ht="32.25" customHeight="1" x14ac:dyDescent="0.25">
      <c r="P28" s="14"/>
    </row>
  </sheetData>
  <sheetProtection sheet="1" objects="1" scenarios="1"/>
  <mergeCells count="2">
    <mergeCell ref="A1:A2"/>
    <mergeCell ref="B1:Q1"/>
  </mergeCells>
  <conditionalFormatting sqref="B3:H14 K3:Q14">
    <cfRule type="top10" dxfId="10" priority="33" rank="9"/>
  </conditionalFormatting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zoomScaleNormal="100" workbookViewId="0">
      <selection sqref="A1:A2"/>
    </sheetView>
  </sheetViews>
  <sheetFormatPr baseColWidth="10" defaultRowHeight="15.75" x14ac:dyDescent="0.25"/>
  <cols>
    <col min="1" max="1" width="6.28515625" style="9" customWidth="1"/>
    <col min="2" max="9" width="10.7109375" style="9" customWidth="1"/>
    <col min="10" max="10" width="16.5703125" style="9" customWidth="1"/>
    <col min="11" max="15" width="10.7109375" style="9" customWidth="1"/>
    <col min="16" max="16" width="1.85546875" style="9" customWidth="1"/>
    <col min="17" max="17" width="16.5703125" style="9" bestFit="1" customWidth="1"/>
    <col min="18" max="18" width="6.5703125" style="9" bestFit="1" customWidth="1"/>
    <col min="19" max="16384" width="11.42578125" style="9"/>
  </cols>
  <sheetData>
    <row r="1" spans="1:15" ht="20.25" x14ac:dyDescent="0.3">
      <c r="A1" s="35"/>
      <c r="B1" s="37" t="s">
        <v>0</v>
      </c>
      <c r="C1" s="37"/>
      <c r="D1" s="37"/>
      <c r="E1" s="37"/>
      <c r="F1" s="37"/>
      <c r="G1" s="37"/>
      <c r="H1" s="37"/>
      <c r="I1" s="37"/>
      <c r="J1" s="16"/>
      <c r="K1" s="16"/>
      <c r="L1" s="16"/>
      <c r="M1" s="16"/>
      <c r="N1" s="16"/>
      <c r="O1" s="16"/>
    </row>
    <row r="2" spans="1:15" x14ac:dyDescent="0.25">
      <c r="A2" s="36"/>
      <c r="B2" s="21">
        <v>1</v>
      </c>
      <c r="C2" s="22">
        <v>2</v>
      </c>
      <c r="D2" s="22">
        <v>3</v>
      </c>
      <c r="E2" s="22">
        <v>4</v>
      </c>
      <c r="F2" s="22">
        <v>5</v>
      </c>
      <c r="G2" s="22">
        <v>6</v>
      </c>
      <c r="H2" s="22">
        <v>7</v>
      </c>
      <c r="I2" s="22">
        <v>8</v>
      </c>
      <c r="J2" s="14"/>
    </row>
    <row r="3" spans="1:15" ht="32.25" customHeight="1" x14ac:dyDescent="0.25">
      <c r="A3" s="12"/>
      <c r="B3" s="7"/>
      <c r="C3" s="8">
        <f t="shared" ref="C3:C28" si="0">B3/2</f>
        <v>0</v>
      </c>
      <c r="D3" s="8">
        <f t="shared" ref="D3:D28" si="1">B3/3</f>
        <v>0</v>
      </c>
      <c r="E3" s="8">
        <f t="shared" ref="E3:E28" si="2">B3/4</f>
        <v>0</v>
      </c>
      <c r="F3" s="8">
        <f t="shared" ref="F3:F28" si="3">B3/5</f>
        <v>0</v>
      </c>
      <c r="G3" s="8">
        <f t="shared" ref="G3:G28" si="4">B3/6</f>
        <v>0</v>
      </c>
      <c r="H3" s="8">
        <f t="shared" ref="H3:H28" si="5">B3/7</f>
        <v>0</v>
      </c>
      <c r="I3" s="8">
        <f t="shared" ref="I3:I28" si="6">B3/8</f>
        <v>0</v>
      </c>
      <c r="J3" s="14"/>
    </row>
    <row r="4" spans="1:15" ht="32.25" customHeight="1" x14ac:dyDescent="0.25">
      <c r="A4" s="12"/>
      <c r="B4" s="7"/>
      <c r="C4" s="8">
        <f t="shared" si="0"/>
        <v>0</v>
      </c>
      <c r="D4" s="8">
        <f t="shared" si="1"/>
        <v>0</v>
      </c>
      <c r="E4" s="8">
        <f t="shared" si="2"/>
        <v>0</v>
      </c>
      <c r="F4" s="8">
        <f t="shared" si="3"/>
        <v>0</v>
      </c>
      <c r="G4" s="8">
        <f t="shared" si="4"/>
        <v>0</v>
      </c>
      <c r="H4" s="8">
        <f t="shared" si="5"/>
        <v>0</v>
      </c>
      <c r="I4" s="8">
        <f t="shared" si="6"/>
        <v>0</v>
      </c>
      <c r="J4" s="14"/>
    </row>
    <row r="5" spans="1:15" ht="32.25" customHeight="1" x14ac:dyDescent="0.25">
      <c r="A5" s="12"/>
      <c r="B5" s="7"/>
      <c r="C5" s="8">
        <f t="shared" si="0"/>
        <v>0</v>
      </c>
      <c r="D5" s="8">
        <f t="shared" si="1"/>
        <v>0</v>
      </c>
      <c r="E5" s="8">
        <f t="shared" si="2"/>
        <v>0</v>
      </c>
      <c r="F5" s="8">
        <f t="shared" si="3"/>
        <v>0</v>
      </c>
      <c r="G5" s="8">
        <f t="shared" si="4"/>
        <v>0</v>
      </c>
      <c r="H5" s="8">
        <f t="shared" si="5"/>
        <v>0</v>
      </c>
      <c r="I5" s="8">
        <f t="shared" si="6"/>
        <v>0</v>
      </c>
      <c r="J5" s="14"/>
    </row>
    <row r="6" spans="1:15" ht="32.25" customHeight="1" x14ac:dyDescent="0.35">
      <c r="A6" s="12"/>
      <c r="B6" s="7"/>
      <c r="C6" s="8">
        <f t="shared" si="0"/>
        <v>0</v>
      </c>
      <c r="D6" s="8">
        <f t="shared" si="1"/>
        <v>0</v>
      </c>
      <c r="E6" s="8">
        <f t="shared" si="2"/>
        <v>0</v>
      </c>
      <c r="F6" s="8">
        <f t="shared" si="3"/>
        <v>0</v>
      </c>
      <c r="G6" s="8">
        <f t="shared" si="4"/>
        <v>0</v>
      </c>
      <c r="H6" s="8">
        <f t="shared" si="5"/>
        <v>0</v>
      </c>
      <c r="I6" s="8">
        <f t="shared" si="6"/>
        <v>0</v>
      </c>
      <c r="J6" s="15" t="s">
        <v>1</v>
      </c>
      <c r="K6" s="13">
        <v>10</v>
      </c>
    </row>
    <row r="7" spans="1:15" ht="32.25" customHeight="1" x14ac:dyDescent="0.25">
      <c r="A7" s="12"/>
      <c r="B7" s="7"/>
      <c r="C7" s="8">
        <f t="shared" si="0"/>
        <v>0</v>
      </c>
      <c r="D7" s="8">
        <f t="shared" si="1"/>
        <v>0</v>
      </c>
      <c r="E7" s="8">
        <f t="shared" si="2"/>
        <v>0</v>
      </c>
      <c r="F7" s="8">
        <f t="shared" si="3"/>
        <v>0</v>
      </c>
      <c r="G7" s="8">
        <f t="shared" si="4"/>
        <v>0</v>
      </c>
      <c r="H7" s="8">
        <f t="shared" si="5"/>
        <v>0</v>
      </c>
      <c r="I7" s="8">
        <f t="shared" si="6"/>
        <v>0</v>
      </c>
      <c r="J7" s="14"/>
    </row>
    <row r="8" spans="1:15" ht="32.25" customHeight="1" x14ac:dyDescent="0.25">
      <c r="A8" s="12"/>
      <c r="B8" s="7"/>
      <c r="C8" s="8">
        <f t="shared" si="0"/>
        <v>0</v>
      </c>
      <c r="D8" s="8">
        <f t="shared" si="1"/>
        <v>0</v>
      </c>
      <c r="E8" s="8">
        <f t="shared" si="2"/>
        <v>0</v>
      </c>
      <c r="F8" s="8">
        <f t="shared" si="3"/>
        <v>0</v>
      </c>
      <c r="G8" s="8">
        <f t="shared" si="4"/>
        <v>0</v>
      </c>
      <c r="H8" s="8">
        <f t="shared" si="5"/>
        <v>0</v>
      </c>
      <c r="I8" s="8">
        <f t="shared" si="6"/>
        <v>0</v>
      </c>
      <c r="J8" s="14"/>
    </row>
    <row r="9" spans="1:15" ht="32.25" customHeight="1" x14ac:dyDescent="0.25">
      <c r="A9" s="12"/>
      <c r="B9" s="7"/>
      <c r="C9" s="8">
        <f t="shared" si="0"/>
        <v>0</v>
      </c>
      <c r="D9" s="8">
        <f t="shared" si="1"/>
        <v>0</v>
      </c>
      <c r="E9" s="8">
        <f t="shared" si="2"/>
        <v>0</v>
      </c>
      <c r="F9" s="8">
        <f t="shared" si="3"/>
        <v>0</v>
      </c>
      <c r="G9" s="8">
        <f t="shared" si="4"/>
        <v>0</v>
      </c>
      <c r="H9" s="8">
        <f t="shared" si="5"/>
        <v>0</v>
      </c>
      <c r="I9" s="8">
        <f t="shared" si="6"/>
        <v>0</v>
      </c>
      <c r="J9" s="14"/>
    </row>
    <row r="10" spans="1:15" ht="32.25" customHeight="1" x14ac:dyDescent="0.25">
      <c r="A10" s="12"/>
      <c r="B10" s="7"/>
      <c r="C10" s="8">
        <f t="shared" si="0"/>
        <v>0</v>
      </c>
      <c r="D10" s="8">
        <f t="shared" si="1"/>
        <v>0</v>
      </c>
      <c r="E10" s="8">
        <f t="shared" si="2"/>
        <v>0</v>
      </c>
      <c r="F10" s="8">
        <f t="shared" si="3"/>
        <v>0</v>
      </c>
      <c r="G10" s="8">
        <f t="shared" si="4"/>
        <v>0</v>
      </c>
      <c r="H10" s="8">
        <f t="shared" si="5"/>
        <v>0</v>
      </c>
      <c r="I10" s="8">
        <f t="shared" si="6"/>
        <v>0</v>
      </c>
      <c r="J10" s="14"/>
    </row>
    <row r="11" spans="1:15" ht="32.25" customHeight="1" x14ac:dyDescent="0.25">
      <c r="A11" s="12"/>
      <c r="B11" s="7"/>
      <c r="C11" s="8">
        <f t="shared" si="0"/>
        <v>0</v>
      </c>
      <c r="D11" s="8">
        <f t="shared" si="1"/>
        <v>0</v>
      </c>
      <c r="E11" s="8">
        <f t="shared" si="2"/>
        <v>0</v>
      </c>
      <c r="F11" s="8">
        <f t="shared" si="3"/>
        <v>0</v>
      </c>
      <c r="G11" s="8">
        <f t="shared" si="4"/>
        <v>0</v>
      </c>
      <c r="H11" s="8">
        <f t="shared" si="5"/>
        <v>0</v>
      </c>
      <c r="I11" s="8">
        <f t="shared" si="6"/>
        <v>0</v>
      </c>
      <c r="J11" s="14"/>
    </row>
    <row r="12" spans="1:15" ht="32.25" customHeight="1" x14ac:dyDescent="0.25">
      <c r="A12" s="12"/>
      <c r="B12" s="7"/>
      <c r="C12" s="8">
        <f t="shared" si="0"/>
        <v>0</v>
      </c>
      <c r="D12" s="8">
        <f t="shared" si="1"/>
        <v>0</v>
      </c>
      <c r="E12" s="8">
        <f t="shared" si="2"/>
        <v>0</v>
      </c>
      <c r="F12" s="8">
        <f t="shared" si="3"/>
        <v>0</v>
      </c>
      <c r="G12" s="8">
        <f t="shared" si="4"/>
        <v>0</v>
      </c>
      <c r="H12" s="8">
        <f t="shared" si="5"/>
        <v>0</v>
      </c>
      <c r="I12" s="8">
        <f t="shared" si="6"/>
        <v>0</v>
      </c>
      <c r="J12" s="14"/>
    </row>
    <row r="13" spans="1:15" ht="32.25" customHeight="1" x14ac:dyDescent="0.25">
      <c r="A13" s="12"/>
      <c r="B13" s="7"/>
      <c r="C13" s="8">
        <f t="shared" si="0"/>
        <v>0</v>
      </c>
      <c r="D13" s="8">
        <f t="shared" si="1"/>
        <v>0</v>
      </c>
      <c r="E13" s="8">
        <f t="shared" si="2"/>
        <v>0</v>
      </c>
      <c r="F13" s="8">
        <f t="shared" si="3"/>
        <v>0</v>
      </c>
      <c r="G13" s="8">
        <f t="shared" si="4"/>
        <v>0</v>
      </c>
      <c r="H13" s="8">
        <f t="shared" si="5"/>
        <v>0</v>
      </c>
      <c r="I13" s="8">
        <f t="shared" si="6"/>
        <v>0</v>
      </c>
      <c r="J13" s="14"/>
    </row>
    <row r="14" spans="1:15" ht="32.25" customHeight="1" x14ac:dyDescent="0.25">
      <c r="A14" s="12"/>
      <c r="B14" s="7"/>
      <c r="C14" s="8">
        <f t="shared" si="0"/>
        <v>0</v>
      </c>
      <c r="D14" s="8">
        <f t="shared" si="1"/>
        <v>0</v>
      </c>
      <c r="E14" s="8">
        <f t="shared" si="2"/>
        <v>0</v>
      </c>
      <c r="F14" s="8">
        <f t="shared" si="3"/>
        <v>0</v>
      </c>
      <c r="G14" s="8">
        <f t="shared" si="4"/>
        <v>0</v>
      </c>
      <c r="H14" s="8">
        <f t="shared" si="5"/>
        <v>0</v>
      </c>
      <c r="I14" s="8">
        <f t="shared" si="6"/>
        <v>0</v>
      </c>
      <c r="J14" s="14"/>
    </row>
    <row r="15" spans="1:15" ht="32.25" customHeight="1" x14ac:dyDescent="0.25">
      <c r="A15" s="12"/>
      <c r="B15" s="7"/>
      <c r="C15" s="8">
        <f t="shared" si="0"/>
        <v>0</v>
      </c>
      <c r="D15" s="8">
        <f t="shared" si="1"/>
        <v>0</v>
      </c>
      <c r="E15" s="8">
        <f t="shared" si="2"/>
        <v>0</v>
      </c>
      <c r="F15" s="8">
        <f t="shared" si="3"/>
        <v>0</v>
      </c>
      <c r="G15" s="8">
        <f t="shared" si="4"/>
        <v>0</v>
      </c>
      <c r="H15" s="8">
        <f t="shared" si="5"/>
        <v>0</v>
      </c>
      <c r="I15" s="8">
        <f t="shared" si="6"/>
        <v>0</v>
      </c>
      <c r="J15" s="14"/>
    </row>
    <row r="16" spans="1:15" ht="32.25" customHeight="1" x14ac:dyDescent="0.25">
      <c r="A16" s="12"/>
      <c r="B16" s="7"/>
      <c r="C16" s="8">
        <f t="shared" si="0"/>
        <v>0</v>
      </c>
      <c r="D16" s="8">
        <f t="shared" si="1"/>
        <v>0</v>
      </c>
      <c r="E16" s="8">
        <f t="shared" si="2"/>
        <v>0</v>
      </c>
      <c r="F16" s="8">
        <f t="shared" si="3"/>
        <v>0</v>
      </c>
      <c r="G16" s="8">
        <f t="shared" si="4"/>
        <v>0</v>
      </c>
      <c r="H16" s="8">
        <f t="shared" si="5"/>
        <v>0</v>
      </c>
      <c r="I16" s="8">
        <f t="shared" si="6"/>
        <v>0</v>
      </c>
      <c r="J16" s="14"/>
    </row>
    <row r="17" spans="1:10" ht="32.25" customHeight="1" x14ac:dyDescent="0.25">
      <c r="A17" s="12"/>
      <c r="B17" s="7"/>
      <c r="C17" s="8">
        <f t="shared" si="0"/>
        <v>0</v>
      </c>
      <c r="D17" s="8">
        <f t="shared" si="1"/>
        <v>0</v>
      </c>
      <c r="E17" s="8">
        <f t="shared" si="2"/>
        <v>0</v>
      </c>
      <c r="F17" s="8">
        <f t="shared" si="3"/>
        <v>0</v>
      </c>
      <c r="G17" s="8">
        <f t="shared" si="4"/>
        <v>0</v>
      </c>
      <c r="H17" s="8">
        <f t="shared" si="5"/>
        <v>0</v>
      </c>
      <c r="I17" s="8">
        <f t="shared" si="6"/>
        <v>0</v>
      </c>
      <c r="J17" s="14"/>
    </row>
    <row r="18" spans="1:10" ht="32.25" customHeight="1" x14ac:dyDescent="0.25">
      <c r="A18" s="12"/>
      <c r="B18" s="7"/>
      <c r="C18" s="8">
        <f t="shared" si="0"/>
        <v>0</v>
      </c>
      <c r="D18" s="8">
        <f t="shared" si="1"/>
        <v>0</v>
      </c>
      <c r="E18" s="8">
        <f t="shared" si="2"/>
        <v>0</v>
      </c>
      <c r="F18" s="8">
        <f t="shared" si="3"/>
        <v>0</v>
      </c>
      <c r="G18" s="8">
        <f t="shared" si="4"/>
        <v>0</v>
      </c>
      <c r="H18" s="8">
        <f t="shared" si="5"/>
        <v>0</v>
      </c>
      <c r="I18" s="8">
        <f t="shared" si="6"/>
        <v>0</v>
      </c>
      <c r="J18" s="14"/>
    </row>
    <row r="19" spans="1:10" ht="32.25" customHeight="1" x14ac:dyDescent="0.25">
      <c r="A19" s="12"/>
      <c r="B19" s="7"/>
      <c r="C19" s="8">
        <f t="shared" si="0"/>
        <v>0</v>
      </c>
      <c r="D19" s="8">
        <f t="shared" si="1"/>
        <v>0</v>
      </c>
      <c r="E19" s="8">
        <f t="shared" si="2"/>
        <v>0</v>
      </c>
      <c r="F19" s="8">
        <f t="shared" si="3"/>
        <v>0</v>
      </c>
      <c r="G19" s="8">
        <f t="shared" si="4"/>
        <v>0</v>
      </c>
      <c r="H19" s="8">
        <f t="shared" si="5"/>
        <v>0</v>
      </c>
      <c r="I19" s="8">
        <f t="shared" si="6"/>
        <v>0</v>
      </c>
      <c r="J19" s="14"/>
    </row>
    <row r="20" spans="1:10" ht="32.25" customHeight="1" x14ac:dyDescent="0.25">
      <c r="A20" s="12"/>
      <c r="B20" s="7"/>
      <c r="C20" s="8">
        <f t="shared" si="0"/>
        <v>0</v>
      </c>
      <c r="D20" s="8">
        <f t="shared" si="1"/>
        <v>0</v>
      </c>
      <c r="E20" s="8">
        <f t="shared" si="2"/>
        <v>0</v>
      </c>
      <c r="F20" s="8">
        <f t="shared" si="3"/>
        <v>0</v>
      </c>
      <c r="G20" s="8">
        <f t="shared" si="4"/>
        <v>0</v>
      </c>
      <c r="H20" s="8">
        <f t="shared" si="5"/>
        <v>0</v>
      </c>
      <c r="I20" s="8">
        <f t="shared" si="6"/>
        <v>0</v>
      </c>
      <c r="J20" s="14"/>
    </row>
    <row r="21" spans="1:10" ht="32.25" customHeight="1" x14ac:dyDescent="0.25">
      <c r="A21" s="12"/>
      <c r="B21" s="7"/>
      <c r="C21" s="8">
        <f t="shared" si="0"/>
        <v>0</v>
      </c>
      <c r="D21" s="8">
        <f t="shared" si="1"/>
        <v>0</v>
      </c>
      <c r="E21" s="8">
        <f t="shared" si="2"/>
        <v>0</v>
      </c>
      <c r="F21" s="8">
        <f t="shared" si="3"/>
        <v>0</v>
      </c>
      <c r="G21" s="8">
        <f t="shared" si="4"/>
        <v>0</v>
      </c>
      <c r="H21" s="8">
        <f t="shared" si="5"/>
        <v>0</v>
      </c>
      <c r="I21" s="8">
        <f t="shared" si="6"/>
        <v>0</v>
      </c>
      <c r="J21" s="14"/>
    </row>
    <row r="22" spans="1:10" ht="32.25" customHeight="1" x14ac:dyDescent="0.25">
      <c r="A22" s="12"/>
      <c r="B22" s="7"/>
      <c r="C22" s="8">
        <f t="shared" si="0"/>
        <v>0</v>
      </c>
      <c r="D22" s="8">
        <f t="shared" si="1"/>
        <v>0</v>
      </c>
      <c r="E22" s="8">
        <f t="shared" si="2"/>
        <v>0</v>
      </c>
      <c r="F22" s="8">
        <f t="shared" si="3"/>
        <v>0</v>
      </c>
      <c r="G22" s="8">
        <f t="shared" si="4"/>
        <v>0</v>
      </c>
      <c r="H22" s="8">
        <f t="shared" si="5"/>
        <v>0</v>
      </c>
      <c r="I22" s="8">
        <f t="shared" si="6"/>
        <v>0</v>
      </c>
      <c r="J22" s="14"/>
    </row>
    <row r="23" spans="1:10" ht="32.25" customHeight="1" x14ac:dyDescent="0.25">
      <c r="A23" s="12"/>
      <c r="B23" s="7"/>
      <c r="C23" s="8">
        <f t="shared" si="0"/>
        <v>0</v>
      </c>
      <c r="D23" s="8">
        <f t="shared" si="1"/>
        <v>0</v>
      </c>
      <c r="E23" s="8">
        <f t="shared" si="2"/>
        <v>0</v>
      </c>
      <c r="F23" s="8">
        <f t="shared" si="3"/>
        <v>0</v>
      </c>
      <c r="G23" s="8">
        <f t="shared" si="4"/>
        <v>0</v>
      </c>
      <c r="H23" s="8">
        <f t="shared" si="5"/>
        <v>0</v>
      </c>
      <c r="I23" s="8">
        <f t="shared" si="6"/>
        <v>0</v>
      </c>
      <c r="J23" s="14"/>
    </row>
    <row r="24" spans="1:10" ht="32.25" customHeight="1" x14ac:dyDescent="0.25">
      <c r="A24" s="12"/>
      <c r="B24" s="7"/>
      <c r="C24" s="8">
        <f t="shared" si="0"/>
        <v>0</v>
      </c>
      <c r="D24" s="8">
        <f t="shared" si="1"/>
        <v>0</v>
      </c>
      <c r="E24" s="8">
        <f t="shared" si="2"/>
        <v>0</v>
      </c>
      <c r="F24" s="8">
        <f t="shared" si="3"/>
        <v>0</v>
      </c>
      <c r="G24" s="8">
        <f t="shared" si="4"/>
        <v>0</v>
      </c>
      <c r="H24" s="8">
        <f t="shared" si="5"/>
        <v>0</v>
      </c>
      <c r="I24" s="8">
        <f t="shared" si="6"/>
        <v>0</v>
      </c>
      <c r="J24" s="14"/>
    </row>
    <row r="25" spans="1:10" ht="32.25" customHeight="1" x14ac:dyDescent="0.25">
      <c r="A25" s="12"/>
      <c r="B25" s="7"/>
      <c r="C25" s="8">
        <f t="shared" si="0"/>
        <v>0</v>
      </c>
      <c r="D25" s="8">
        <f t="shared" si="1"/>
        <v>0</v>
      </c>
      <c r="E25" s="8">
        <f t="shared" si="2"/>
        <v>0</v>
      </c>
      <c r="F25" s="8">
        <f t="shared" si="3"/>
        <v>0</v>
      </c>
      <c r="G25" s="8">
        <f t="shared" si="4"/>
        <v>0</v>
      </c>
      <c r="H25" s="8">
        <f t="shared" si="5"/>
        <v>0</v>
      </c>
      <c r="I25" s="8">
        <f t="shared" si="6"/>
        <v>0</v>
      </c>
      <c r="J25" s="14"/>
    </row>
    <row r="26" spans="1:10" ht="32.25" customHeight="1" x14ac:dyDescent="0.25">
      <c r="A26" s="12"/>
      <c r="B26" s="7"/>
      <c r="C26" s="8">
        <f t="shared" si="0"/>
        <v>0</v>
      </c>
      <c r="D26" s="8">
        <f t="shared" si="1"/>
        <v>0</v>
      </c>
      <c r="E26" s="8">
        <f t="shared" si="2"/>
        <v>0</v>
      </c>
      <c r="F26" s="8">
        <f t="shared" si="3"/>
        <v>0</v>
      </c>
      <c r="G26" s="8">
        <f t="shared" si="4"/>
        <v>0</v>
      </c>
      <c r="H26" s="8">
        <f t="shared" si="5"/>
        <v>0</v>
      </c>
      <c r="I26" s="8">
        <f t="shared" si="6"/>
        <v>0</v>
      </c>
      <c r="J26" s="14"/>
    </row>
    <row r="27" spans="1:10" ht="32.25" customHeight="1" x14ac:dyDescent="0.25">
      <c r="A27" s="12"/>
      <c r="B27" s="7"/>
      <c r="C27" s="8">
        <f t="shared" si="0"/>
        <v>0</v>
      </c>
      <c r="D27" s="8">
        <f t="shared" si="1"/>
        <v>0</v>
      </c>
      <c r="E27" s="8">
        <f t="shared" si="2"/>
        <v>0</v>
      </c>
      <c r="F27" s="8">
        <f t="shared" si="3"/>
        <v>0</v>
      </c>
      <c r="G27" s="8">
        <f t="shared" si="4"/>
        <v>0</v>
      </c>
      <c r="H27" s="8">
        <f t="shared" si="5"/>
        <v>0</v>
      </c>
      <c r="I27" s="8">
        <f t="shared" si="6"/>
        <v>0</v>
      </c>
      <c r="J27" s="14"/>
    </row>
    <row r="28" spans="1:10" ht="32.25" customHeight="1" x14ac:dyDescent="0.25">
      <c r="A28" s="12"/>
      <c r="B28" s="7"/>
      <c r="C28" s="8">
        <f t="shared" si="0"/>
        <v>0</v>
      </c>
      <c r="D28" s="8">
        <f t="shared" si="1"/>
        <v>0</v>
      </c>
      <c r="E28" s="8">
        <f t="shared" si="2"/>
        <v>0</v>
      </c>
      <c r="F28" s="8">
        <f t="shared" si="3"/>
        <v>0</v>
      </c>
      <c r="G28" s="8">
        <f t="shared" si="4"/>
        <v>0</v>
      </c>
      <c r="H28" s="8">
        <f t="shared" si="5"/>
        <v>0</v>
      </c>
      <c r="I28" s="8">
        <f t="shared" si="6"/>
        <v>0</v>
      </c>
      <c r="J28" s="14"/>
    </row>
  </sheetData>
  <sheetProtection sheet="1" objects="1" scenarios="1"/>
  <mergeCells count="2">
    <mergeCell ref="A1:A2"/>
    <mergeCell ref="B1:I1"/>
  </mergeCells>
  <conditionalFormatting sqref="B3:I28">
    <cfRule type="top10" dxfId="9" priority="34" rank="10"/>
  </conditionalFormatting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showGridLines="0" zoomScale="70" zoomScaleNormal="70" workbookViewId="0">
      <selection sqref="A1:A2"/>
    </sheetView>
  </sheetViews>
  <sheetFormatPr baseColWidth="10" defaultRowHeight="15.75" x14ac:dyDescent="0.25"/>
  <cols>
    <col min="1" max="1" width="6.28515625" style="9" customWidth="1"/>
    <col min="2" max="15" width="10.7109375" style="9" customWidth="1"/>
    <col min="16" max="16" width="1.85546875" style="9" customWidth="1"/>
    <col min="17" max="17" width="16.5703125" style="9" bestFit="1" customWidth="1"/>
    <col min="18" max="18" width="6.5703125" style="9" bestFit="1" customWidth="1"/>
    <col min="19" max="16384" width="11.42578125" style="9"/>
  </cols>
  <sheetData>
    <row r="1" spans="1:18" ht="20.25" x14ac:dyDescent="0.3">
      <c r="A1" s="35"/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18" x14ac:dyDescent="0.25">
      <c r="A2" s="36"/>
      <c r="B2" s="10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J2" s="10">
        <v>1</v>
      </c>
      <c r="K2" s="11">
        <v>2</v>
      </c>
      <c r="L2" s="11">
        <v>3</v>
      </c>
      <c r="M2" s="11">
        <v>4</v>
      </c>
      <c r="N2" s="11">
        <v>5</v>
      </c>
      <c r="O2" s="11">
        <v>6</v>
      </c>
      <c r="P2" s="14"/>
    </row>
    <row r="3" spans="1:18" ht="32.25" customHeight="1" x14ac:dyDescent="0.25">
      <c r="A3" s="12"/>
      <c r="B3" s="7"/>
      <c r="C3" s="8">
        <f t="shared" ref="C3:C15" si="0">B3/2</f>
        <v>0</v>
      </c>
      <c r="D3" s="8">
        <f t="shared" ref="D3:D15" si="1">B3/3</f>
        <v>0</v>
      </c>
      <c r="E3" s="8">
        <f t="shared" ref="E3:E15" si="2">B3/4</f>
        <v>0</v>
      </c>
      <c r="F3" s="8">
        <f t="shared" ref="F3:F15" si="3">B3/5</f>
        <v>0</v>
      </c>
      <c r="G3" s="8">
        <f t="shared" ref="G3:G15" si="4">B3/6</f>
        <v>0</v>
      </c>
      <c r="I3" s="12"/>
      <c r="J3" s="7"/>
      <c r="K3" s="8">
        <f t="shared" ref="K3:K14" si="5">J3/2</f>
        <v>0</v>
      </c>
      <c r="L3" s="8">
        <f t="shared" ref="L3:L14" si="6">J3/3</f>
        <v>0</v>
      </c>
      <c r="M3" s="8">
        <f t="shared" ref="M3:M14" si="7">J3/4</f>
        <v>0</v>
      </c>
      <c r="N3" s="8">
        <f t="shared" ref="N3:N14" si="8">J3/5</f>
        <v>0</v>
      </c>
      <c r="O3" s="8">
        <f t="shared" ref="O3:O14" si="9">J3/6</f>
        <v>0</v>
      </c>
      <c r="P3" s="14"/>
    </row>
    <row r="4" spans="1:18" ht="32.25" customHeight="1" x14ac:dyDescent="0.25">
      <c r="A4" s="12"/>
      <c r="B4" s="7"/>
      <c r="C4" s="8">
        <f t="shared" si="0"/>
        <v>0</v>
      </c>
      <c r="D4" s="8">
        <f t="shared" si="1"/>
        <v>0</v>
      </c>
      <c r="E4" s="8">
        <f t="shared" si="2"/>
        <v>0</v>
      </c>
      <c r="F4" s="8">
        <f t="shared" si="3"/>
        <v>0</v>
      </c>
      <c r="G4" s="8">
        <f t="shared" si="4"/>
        <v>0</v>
      </c>
      <c r="I4" s="12"/>
      <c r="J4" s="7"/>
      <c r="K4" s="8">
        <f t="shared" si="5"/>
        <v>0</v>
      </c>
      <c r="L4" s="8">
        <f t="shared" si="6"/>
        <v>0</v>
      </c>
      <c r="M4" s="8">
        <f t="shared" si="7"/>
        <v>0</v>
      </c>
      <c r="N4" s="8">
        <f t="shared" si="8"/>
        <v>0</v>
      </c>
      <c r="O4" s="8">
        <f t="shared" si="9"/>
        <v>0</v>
      </c>
      <c r="P4" s="14"/>
    </row>
    <row r="5" spans="1:18" ht="32.25" customHeight="1" x14ac:dyDescent="0.25">
      <c r="A5" s="12"/>
      <c r="B5" s="7"/>
      <c r="C5" s="8">
        <f t="shared" si="0"/>
        <v>0</v>
      </c>
      <c r="D5" s="8">
        <f t="shared" si="1"/>
        <v>0</v>
      </c>
      <c r="E5" s="8">
        <f t="shared" si="2"/>
        <v>0</v>
      </c>
      <c r="F5" s="8">
        <f t="shared" si="3"/>
        <v>0</v>
      </c>
      <c r="G5" s="8">
        <f t="shared" si="4"/>
        <v>0</v>
      </c>
      <c r="I5" s="12"/>
      <c r="J5" s="7"/>
      <c r="K5" s="8">
        <f t="shared" si="5"/>
        <v>0</v>
      </c>
      <c r="L5" s="8">
        <f t="shared" si="6"/>
        <v>0</v>
      </c>
      <c r="M5" s="8">
        <f t="shared" si="7"/>
        <v>0</v>
      </c>
      <c r="N5" s="8">
        <f t="shared" si="8"/>
        <v>0</v>
      </c>
      <c r="O5" s="8">
        <f t="shared" si="9"/>
        <v>0</v>
      </c>
      <c r="P5" s="14"/>
    </row>
    <row r="6" spans="1:18" ht="32.25" customHeight="1" x14ac:dyDescent="0.35">
      <c r="A6" s="12"/>
      <c r="B6" s="7"/>
      <c r="C6" s="8">
        <f t="shared" si="0"/>
        <v>0</v>
      </c>
      <c r="D6" s="8">
        <f t="shared" si="1"/>
        <v>0</v>
      </c>
      <c r="E6" s="8">
        <f t="shared" si="2"/>
        <v>0</v>
      </c>
      <c r="F6" s="8">
        <f t="shared" si="3"/>
        <v>0</v>
      </c>
      <c r="G6" s="8">
        <f t="shared" si="4"/>
        <v>0</v>
      </c>
      <c r="I6" s="12"/>
      <c r="J6" s="7"/>
      <c r="K6" s="8">
        <f t="shared" si="5"/>
        <v>0</v>
      </c>
      <c r="L6" s="8">
        <f t="shared" si="6"/>
        <v>0</v>
      </c>
      <c r="M6" s="8">
        <f t="shared" si="7"/>
        <v>0</v>
      </c>
      <c r="N6" s="8">
        <f t="shared" si="8"/>
        <v>0</v>
      </c>
      <c r="O6" s="8">
        <f t="shared" si="9"/>
        <v>0</v>
      </c>
      <c r="P6" s="14"/>
      <c r="Q6" s="15" t="s">
        <v>1</v>
      </c>
      <c r="R6" s="13">
        <v>8</v>
      </c>
    </row>
    <row r="7" spans="1:18" ht="32.25" customHeight="1" x14ac:dyDescent="0.25">
      <c r="A7" s="12"/>
      <c r="B7" s="7"/>
      <c r="C7" s="8">
        <f t="shared" si="0"/>
        <v>0</v>
      </c>
      <c r="D7" s="8">
        <f t="shared" si="1"/>
        <v>0</v>
      </c>
      <c r="E7" s="8">
        <f t="shared" si="2"/>
        <v>0</v>
      </c>
      <c r="F7" s="8">
        <f t="shared" si="3"/>
        <v>0</v>
      </c>
      <c r="G7" s="8">
        <f t="shared" si="4"/>
        <v>0</v>
      </c>
      <c r="I7" s="12"/>
      <c r="J7" s="7"/>
      <c r="K7" s="8">
        <f t="shared" si="5"/>
        <v>0</v>
      </c>
      <c r="L7" s="8">
        <f t="shared" si="6"/>
        <v>0</v>
      </c>
      <c r="M7" s="8">
        <f t="shared" si="7"/>
        <v>0</v>
      </c>
      <c r="N7" s="8">
        <f t="shared" si="8"/>
        <v>0</v>
      </c>
      <c r="O7" s="8">
        <f t="shared" si="9"/>
        <v>0</v>
      </c>
      <c r="P7" s="14"/>
    </row>
    <row r="8" spans="1:18" ht="32.25" customHeight="1" x14ac:dyDescent="0.25">
      <c r="A8" s="12"/>
      <c r="B8" s="7"/>
      <c r="C8" s="8">
        <f t="shared" si="0"/>
        <v>0</v>
      </c>
      <c r="D8" s="8">
        <f t="shared" si="1"/>
        <v>0</v>
      </c>
      <c r="E8" s="8">
        <f t="shared" si="2"/>
        <v>0</v>
      </c>
      <c r="F8" s="8">
        <f t="shared" si="3"/>
        <v>0</v>
      </c>
      <c r="G8" s="8">
        <f t="shared" si="4"/>
        <v>0</v>
      </c>
      <c r="I8" s="12"/>
      <c r="J8" s="7"/>
      <c r="K8" s="8">
        <f t="shared" si="5"/>
        <v>0</v>
      </c>
      <c r="L8" s="8">
        <f t="shared" si="6"/>
        <v>0</v>
      </c>
      <c r="M8" s="8">
        <f t="shared" si="7"/>
        <v>0</v>
      </c>
      <c r="N8" s="8">
        <f t="shared" si="8"/>
        <v>0</v>
      </c>
      <c r="O8" s="8">
        <f t="shared" si="9"/>
        <v>0</v>
      </c>
      <c r="P8" s="14"/>
    </row>
    <row r="9" spans="1:18" ht="32.25" customHeight="1" x14ac:dyDescent="0.25">
      <c r="A9" s="12"/>
      <c r="B9" s="7"/>
      <c r="C9" s="8">
        <f t="shared" si="0"/>
        <v>0</v>
      </c>
      <c r="D9" s="8">
        <f t="shared" si="1"/>
        <v>0</v>
      </c>
      <c r="E9" s="8">
        <f t="shared" si="2"/>
        <v>0</v>
      </c>
      <c r="F9" s="8">
        <f t="shared" si="3"/>
        <v>0</v>
      </c>
      <c r="G9" s="8">
        <f t="shared" si="4"/>
        <v>0</v>
      </c>
      <c r="I9" s="12"/>
      <c r="J9" s="7"/>
      <c r="K9" s="8">
        <f t="shared" si="5"/>
        <v>0</v>
      </c>
      <c r="L9" s="8">
        <f t="shared" si="6"/>
        <v>0</v>
      </c>
      <c r="M9" s="8">
        <f t="shared" si="7"/>
        <v>0</v>
      </c>
      <c r="N9" s="8">
        <f t="shared" si="8"/>
        <v>0</v>
      </c>
      <c r="O9" s="8">
        <f t="shared" si="9"/>
        <v>0</v>
      </c>
      <c r="P9" s="14"/>
    </row>
    <row r="10" spans="1:18" ht="32.25" customHeight="1" x14ac:dyDescent="0.25">
      <c r="A10" s="12"/>
      <c r="B10" s="7"/>
      <c r="C10" s="8">
        <f t="shared" si="0"/>
        <v>0</v>
      </c>
      <c r="D10" s="8">
        <f t="shared" si="1"/>
        <v>0</v>
      </c>
      <c r="E10" s="8">
        <f t="shared" si="2"/>
        <v>0</v>
      </c>
      <c r="F10" s="8">
        <f t="shared" si="3"/>
        <v>0</v>
      </c>
      <c r="G10" s="8">
        <f t="shared" si="4"/>
        <v>0</v>
      </c>
      <c r="I10" s="12"/>
      <c r="J10" s="7"/>
      <c r="K10" s="8">
        <f t="shared" si="5"/>
        <v>0</v>
      </c>
      <c r="L10" s="8">
        <f t="shared" si="6"/>
        <v>0</v>
      </c>
      <c r="M10" s="8">
        <f t="shared" si="7"/>
        <v>0</v>
      </c>
      <c r="N10" s="8">
        <f t="shared" si="8"/>
        <v>0</v>
      </c>
      <c r="O10" s="8">
        <f t="shared" si="9"/>
        <v>0</v>
      </c>
      <c r="P10" s="14"/>
    </row>
    <row r="11" spans="1:18" ht="32.25" customHeight="1" x14ac:dyDescent="0.25">
      <c r="A11" s="12"/>
      <c r="B11" s="7"/>
      <c r="C11" s="8">
        <f t="shared" si="0"/>
        <v>0</v>
      </c>
      <c r="D11" s="8">
        <f t="shared" si="1"/>
        <v>0</v>
      </c>
      <c r="E11" s="8">
        <f t="shared" si="2"/>
        <v>0</v>
      </c>
      <c r="F11" s="8">
        <f t="shared" si="3"/>
        <v>0</v>
      </c>
      <c r="G11" s="8">
        <f t="shared" si="4"/>
        <v>0</v>
      </c>
      <c r="I11" s="12"/>
      <c r="J11" s="7"/>
      <c r="K11" s="8">
        <f t="shared" si="5"/>
        <v>0</v>
      </c>
      <c r="L11" s="8">
        <f t="shared" si="6"/>
        <v>0</v>
      </c>
      <c r="M11" s="8">
        <f t="shared" si="7"/>
        <v>0</v>
      </c>
      <c r="N11" s="8">
        <f t="shared" si="8"/>
        <v>0</v>
      </c>
      <c r="O11" s="8">
        <f t="shared" si="9"/>
        <v>0</v>
      </c>
      <c r="P11" s="14"/>
    </row>
    <row r="12" spans="1:18" ht="32.25" customHeight="1" x14ac:dyDescent="0.25">
      <c r="A12" s="12"/>
      <c r="B12" s="7"/>
      <c r="C12" s="8">
        <f t="shared" si="0"/>
        <v>0</v>
      </c>
      <c r="D12" s="8">
        <f t="shared" si="1"/>
        <v>0</v>
      </c>
      <c r="E12" s="8">
        <f t="shared" si="2"/>
        <v>0</v>
      </c>
      <c r="F12" s="8">
        <f t="shared" si="3"/>
        <v>0</v>
      </c>
      <c r="G12" s="8">
        <f t="shared" si="4"/>
        <v>0</v>
      </c>
      <c r="I12" s="12"/>
      <c r="J12" s="7"/>
      <c r="K12" s="8">
        <f t="shared" si="5"/>
        <v>0</v>
      </c>
      <c r="L12" s="8">
        <f t="shared" si="6"/>
        <v>0</v>
      </c>
      <c r="M12" s="8">
        <f t="shared" si="7"/>
        <v>0</v>
      </c>
      <c r="N12" s="8">
        <f t="shared" si="8"/>
        <v>0</v>
      </c>
      <c r="O12" s="8">
        <f t="shared" si="9"/>
        <v>0</v>
      </c>
      <c r="P12" s="14"/>
    </row>
    <row r="13" spans="1:18" ht="32.25" customHeight="1" x14ac:dyDescent="0.25">
      <c r="A13" s="12"/>
      <c r="B13" s="7"/>
      <c r="C13" s="8">
        <f t="shared" si="0"/>
        <v>0</v>
      </c>
      <c r="D13" s="8">
        <f t="shared" si="1"/>
        <v>0</v>
      </c>
      <c r="E13" s="8">
        <f t="shared" si="2"/>
        <v>0</v>
      </c>
      <c r="F13" s="8">
        <f t="shared" si="3"/>
        <v>0</v>
      </c>
      <c r="G13" s="8">
        <f t="shared" si="4"/>
        <v>0</v>
      </c>
      <c r="I13" s="12"/>
      <c r="J13" s="7"/>
      <c r="K13" s="8">
        <f t="shared" si="5"/>
        <v>0</v>
      </c>
      <c r="L13" s="8">
        <f t="shared" si="6"/>
        <v>0</v>
      </c>
      <c r="M13" s="8">
        <f t="shared" si="7"/>
        <v>0</v>
      </c>
      <c r="N13" s="8">
        <f t="shared" si="8"/>
        <v>0</v>
      </c>
      <c r="O13" s="8">
        <f t="shared" si="9"/>
        <v>0</v>
      </c>
      <c r="P13" s="14"/>
    </row>
    <row r="14" spans="1:18" ht="32.25" customHeight="1" x14ac:dyDescent="0.25">
      <c r="A14" s="12"/>
      <c r="B14" s="7"/>
      <c r="C14" s="8">
        <f t="shared" si="0"/>
        <v>0</v>
      </c>
      <c r="D14" s="8">
        <f t="shared" si="1"/>
        <v>0</v>
      </c>
      <c r="E14" s="8">
        <f t="shared" si="2"/>
        <v>0</v>
      </c>
      <c r="F14" s="8">
        <f t="shared" si="3"/>
        <v>0</v>
      </c>
      <c r="G14" s="8">
        <f t="shared" si="4"/>
        <v>0</v>
      </c>
      <c r="I14" s="12"/>
      <c r="J14" s="7"/>
      <c r="K14" s="8">
        <f t="shared" si="5"/>
        <v>0</v>
      </c>
      <c r="L14" s="8">
        <f t="shared" si="6"/>
        <v>0</v>
      </c>
      <c r="M14" s="8">
        <f t="shared" si="7"/>
        <v>0</v>
      </c>
      <c r="N14" s="8">
        <f t="shared" si="8"/>
        <v>0</v>
      </c>
      <c r="O14" s="8">
        <f t="shared" si="9"/>
        <v>0</v>
      </c>
      <c r="P14" s="14"/>
    </row>
    <row r="15" spans="1:18" ht="32.25" customHeight="1" x14ac:dyDescent="0.25">
      <c r="A15" s="12"/>
      <c r="B15" s="7"/>
      <c r="C15" s="8">
        <f t="shared" si="0"/>
        <v>0</v>
      </c>
      <c r="D15" s="8">
        <f t="shared" si="1"/>
        <v>0</v>
      </c>
      <c r="E15" s="8">
        <f t="shared" si="2"/>
        <v>0</v>
      </c>
      <c r="F15" s="8">
        <f t="shared" si="3"/>
        <v>0</v>
      </c>
      <c r="G15" s="8">
        <f t="shared" si="4"/>
        <v>0</v>
      </c>
      <c r="P15" s="14"/>
    </row>
    <row r="16" spans="1:18" ht="32.25" customHeight="1" x14ac:dyDescent="0.25">
      <c r="P16" s="14"/>
    </row>
    <row r="17" spans="16:16" ht="32.25" customHeight="1" x14ac:dyDescent="0.25">
      <c r="P17" s="14"/>
    </row>
    <row r="18" spans="16:16" ht="32.25" customHeight="1" x14ac:dyDescent="0.25">
      <c r="P18" s="14"/>
    </row>
    <row r="19" spans="16:16" ht="32.25" customHeight="1" x14ac:dyDescent="0.25">
      <c r="P19" s="14"/>
    </row>
    <row r="20" spans="16:16" ht="32.25" customHeight="1" x14ac:dyDescent="0.25">
      <c r="P20" s="14"/>
    </row>
    <row r="21" spans="16:16" ht="32.25" customHeight="1" x14ac:dyDescent="0.25">
      <c r="P21" s="14"/>
    </row>
    <row r="22" spans="16:16" ht="32.25" customHeight="1" x14ac:dyDescent="0.25">
      <c r="P22" s="14"/>
    </row>
    <row r="23" spans="16:16" ht="32.25" customHeight="1" x14ac:dyDescent="0.25">
      <c r="P23" s="14"/>
    </row>
    <row r="24" spans="16:16" ht="32.25" customHeight="1" x14ac:dyDescent="0.25">
      <c r="P24" s="14"/>
    </row>
    <row r="25" spans="16:16" ht="32.25" customHeight="1" x14ac:dyDescent="0.25">
      <c r="P25" s="14"/>
    </row>
    <row r="26" spans="16:16" ht="32.25" customHeight="1" x14ac:dyDescent="0.25">
      <c r="P26" s="14"/>
    </row>
    <row r="27" spans="16:16" ht="32.25" customHeight="1" x14ac:dyDescent="0.25">
      <c r="P27" s="14"/>
    </row>
    <row r="28" spans="16:16" ht="32.25" customHeight="1" x14ac:dyDescent="0.25">
      <c r="P28" s="14"/>
    </row>
  </sheetData>
  <sheetProtection sheet="1" objects="1" scenarios="1"/>
  <mergeCells count="2">
    <mergeCell ref="A1:A2"/>
    <mergeCell ref="B1:O1"/>
  </mergeCells>
  <conditionalFormatting sqref="B3:G15 J3:O14">
    <cfRule type="top10" dxfId="8" priority="36" rank="8"/>
  </conditionalFormatting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130" zoomScaleNormal="130" workbookViewId="0">
      <selection sqref="A1:A2"/>
    </sheetView>
  </sheetViews>
  <sheetFormatPr baseColWidth="10" defaultRowHeight="15.75" x14ac:dyDescent="0.25"/>
  <cols>
    <col min="1" max="7" width="10.7109375" style="9" customWidth="1"/>
    <col min="8" max="8" width="16.42578125" style="9" customWidth="1"/>
    <col min="9" max="15" width="10.7109375" style="9" customWidth="1"/>
    <col min="16" max="16" width="1.85546875" style="9" customWidth="1"/>
    <col min="17" max="17" width="16.5703125" style="9" bestFit="1" customWidth="1"/>
    <col min="18" max="18" width="6.5703125" style="9" bestFit="1" customWidth="1"/>
    <col min="19" max="16384" width="11.42578125" style="9"/>
  </cols>
  <sheetData>
    <row r="1" spans="1:16" ht="20.25" x14ac:dyDescent="0.3">
      <c r="A1" s="35"/>
      <c r="B1" s="37" t="s">
        <v>0</v>
      </c>
      <c r="C1" s="37"/>
      <c r="D1" s="37"/>
      <c r="E1" s="37"/>
      <c r="F1" s="37"/>
      <c r="G1" s="37"/>
      <c r="H1" s="16"/>
      <c r="I1" s="16"/>
      <c r="J1" s="16"/>
      <c r="K1" s="16"/>
      <c r="L1" s="16"/>
      <c r="M1" s="16"/>
      <c r="N1" s="16"/>
      <c r="O1" s="16"/>
    </row>
    <row r="2" spans="1:16" x14ac:dyDescent="0.25">
      <c r="A2" s="36"/>
      <c r="B2" s="21">
        <v>1</v>
      </c>
      <c r="C2" s="22">
        <v>2</v>
      </c>
      <c r="F2" s="21">
        <v>1</v>
      </c>
      <c r="G2" s="22">
        <v>2</v>
      </c>
      <c r="P2" s="14"/>
    </row>
    <row r="3" spans="1:16" ht="32.25" customHeight="1" x14ac:dyDescent="0.25">
      <c r="A3" s="12"/>
      <c r="B3" s="7"/>
      <c r="C3" s="8">
        <f t="shared" ref="C3:C10" si="0">B3/2</f>
        <v>0</v>
      </c>
      <c r="E3" s="12"/>
      <c r="F3" s="7"/>
      <c r="G3" s="8">
        <f t="shared" ref="G3:G10" si="1">F3/2</f>
        <v>0</v>
      </c>
      <c r="P3" s="14"/>
    </row>
    <row r="4" spans="1:16" ht="32.25" customHeight="1" x14ac:dyDescent="0.25">
      <c r="A4" s="12"/>
      <c r="B4" s="7"/>
      <c r="C4" s="8">
        <f t="shared" si="0"/>
        <v>0</v>
      </c>
      <c r="E4" s="12"/>
      <c r="F4" s="7"/>
      <c r="G4" s="8">
        <f t="shared" si="1"/>
        <v>0</v>
      </c>
      <c r="P4" s="14"/>
    </row>
    <row r="5" spans="1:16" ht="32.25" customHeight="1" x14ac:dyDescent="0.35">
      <c r="A5" s="12"/>
      <c r="B5" s="7"/>
      <c r="C5" s="8">
        <f t="shared" si="0"/>
        <v>0</v>
      </c>
      <c r="E5" s="12"/>
      <c r="F5" s="7"/>
      <c r="G5" s="8">
        <f t="shared" si="1"/>
        <v>0</v>
      </c>
      <c r="H5" s="15" t="s">
        <v>1</v>
      </c>
      <c r="I5" s="13">
        <v>2</v>
      </c>
      <c r="P5" s="14"/>
    </row>
    <row r="6" spans="1:16" ht="32.25" customHeight="1" x14ac:dyDescent="0.25">
      <c r="A6" s="12"/>
      <c r="B6" s="7"/>
      <c r="C6" s="8">
        <f t="shared" si="0"/>
        <v>0</v>
      </c>
      <c r="E6" s="12"/>
      <c r="F6" s="7"/>
      <c r="G6" s="8">
        <f t="shared" si="1"/>
        <v>0</v>
      </c>
      <c r="P6" s="14"/>
    </row>
    <row r="7" spans="1:16" ht="32.25" customHeight="1" x14ac:dyDescent="0.25">
      <c r="A7" s="12"/>
      <c r="B7" s="7"/>
      <c r="C7" s="8">
        <f t="shared" si="0"/>
        <v>0</v>
      </c>
      <c r="E7" s="12"/>
      <c r="F7" s="7"/>
      <c r="G7" s="8">
        <f t="shared" si="1"/>
        <v>0</v>
      </c>
      <c r="P7" s="14"/>
    </row>
    <row r="8" spans="1:16" ht="32.25" customHeight="1" x14ac:dyDescent="0.25">
      <c r="A8" s="12"/>
      <c r="B8" s="7"/>
      <c r="C8" s="8">
        <f t="shared" si="0"/>
        <v>0</v>
      </c>
      <c r="E8" s="12"/>
      <c r="F8" s="7"/>
      <c r="G8" s="8">
        <f t="shared" si="1"/>
        <v>0</v>
      </c>
      <c r="P8" s="14"/>
    </row>
    <row r="9" spans="1:16" ht="32.25" customHeight="1" x14ac:dyDescent="0.25">
      <c r="A9" s="12"/>
      <c r="B9" s="7"/>
      <c r="C9" s="8">
        <f t="shared" si="0"/>
        <v>0</v>
      </c>
      <c r="E9" s="12"/>
      <c r="F9" s="7"/>
      <c r="G9" s="8">
        <f t="shared" si="1"/>
        <v>0</v>
      </c>
      <c r="P9" s="14"/>
    </row>
    <row r="10" spans="1:16" ht="32.25" customHeight="1" x14ac:dyDescent="0.25">
      <c r="A10" s="12"/>
      <c r="B10" s="7"/>
      <c r="C10" s="8">
        <f t="shared" si="0"/>
        <v>0</v>
      </c>
      <c r="E10" s="12"/>
      <c r="F10" s="7"/>
      <c r="G10" s="8">
        <f t="shared" si="1"/>
        <v>0</v>
      </c>
      <c r="P10" s="14"/>
    </row>
    <row r="11" spans="1:16" ht="32.25" customHeight="1" x14ac:dyDescent="0.25">
      <c r="P11" s="14"/>
    </row>
    <row r="12" spans="1:16" ht="32.25" customHeight="1" x14ac:dyDescent="0.25">
      <c r="P12" s="14"/>
    </row>
    <row r="13" spans="1:16" ht="32.25" customHeight="1" x14ac:dyDescent="0.25">
      <c r="P13" s="14"/>
    </row>
    <row r="14" spans="1:16" ht="32.25" customHeight="1" x14ac:dyDescent="0.25">
      <c r="P14" s="14"/>
    </row>
    <row r="15" spans="1:16" ht="32.25" customHeight="1" x14ac:dyDescent="0.25">
      <c r="P15" s="14"/>
    </row>
    <row r="16" spans="1:16" ht="32.25" customHeight="1" x14ac:dyDescent="0.25">
      <c r="P16" s="14"/>
    </row>
    <row r="17" spans="16:16" ht="32.25" customHeight="1" x14ac:dyDescent="0.25">
      <c r="P17" s="14"/>
    </row>
    <row r="18" spans="16:16" ht="32.25" customHeight="1" x14ac:dyDescent="0.25">
      <c r="P18" s="14"/>
    </row>
    <row r="19" spans="16:16" ht="32.25" customHeight="1" x14ac:dyDescent="0.25">
      <c r="P19" s="14"/>
    </row>
    <row r="20" spans="16:16" ht="32.25" customHeight="1" x14ac:dyDescent="0.25">
      <c r="P20" s="14"/>
    </row>
    <row r="21" spans="16:16" ht="32.25" customHeight="1" x14ac:dyDescent="0.25">
      <c r="P21" s="14"/>
    </row>
    <row r="22" spans="16:16" ht="32.25" customHeight="1" x14ac:dyDescent="0.25">
      <c r="P22" s="14"/>
    </row>
    <row r="23" spans="16:16" ht="32.25" customHeight="1" x14ac:dyDescent="0.25">
      <c r="P23" s="14"/>
    </row>
    <row r="24" spans="16:16" ht="32.25" customHeight="1" x14ac:dyDescent="0.25">
      <c r="P24" s="14"/>
    </row>
    <row r="25" spans="16:16" ht="32.25" customHeight="1" x14ac:dyDescent="0.25">
      <c r="P25" s="14"/>
    </row>
    <row r="26" spans="16:16" ht="32.25" customHeight="1" x14ac:dyDescent="0.25">
      <c r="P26" s="14"/>
    </row>
    <row r="27" spans="16:16" ht="32.25" customHeight="1" x14ac:dyDescent="0.25">
      <c r="P27" s="14"/>
    </row>
    <row r="28" spans="16:16" ht="32.25" customHeight="1" x14ac:dyDescent="0.25">
      <c r="P28" s="14"/>
    </row>
  </sheetData>
  <sheetProtection sheet="1" objects="1" scenarios="1"/>
  <mergeCells count="2">
    <mergeCell ref="A1:A2"/>
    <mergeCell ref="B1:G1"/>
  </mergeCells>
  <conditionalFormatting sqref="B3:C10 F3:G10">
    <cfRule type="top10" dxfId="7" priority="45" rank="2"/>
  </conditionalFormatting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zoomScale="70" zoomScaleNormal="70" workbookViewId="0">
      <selection sqref="A1:A2"/>
    </sheetView>
  </sheetViews>
  <sheetFormatPr baseColWidth="10" defaultRowHeight="15.75" x14ac:dyDescent="0.25"/>
  <cols>
    <col min="1" max="1" width="6.28515625" style="9" customWidth="1"/>
    <col min="2" max="8" width="10.7109375" style="9" customWidth="1"/>
    <col min="9" max="9" width="6.28515625" style="9" customWidth="1"/>
    <col min="10" max="16" width="10.7109375" style="9" customWidth="1"/>
    <col min="17" max="17" width="11.140625" style="9" customWidth="1"/>
    <col min="18" max="18" width="3.140625" style="9" customWidth="1"/>
    <col min="19" max="19" width="14.85546875" style="9" customWidth="1"/>
    <col min="20" max="16384" width="11.42578125" style="9"/>
  </cols>
  <sheetData>
    <row r="1" spans="1:20" ht="20.25" x14ac:dyDescent="0.3">
      <c r="A1" s="35"/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20" x14ac:dyDescent="0.25">
      <c r="A2" s="36"/>
      <c r="B2" s="10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K2" s="10">
        <v>1</v>
      </c>
      <c r="L2" s="11">
        <v>2</v>
      </c>
      <c r="M2" s="11">
        <v>3</v>
      </c>
      <c r="N2" s="11">
        <v>4</v>
      </c>
      <c r="O2" s="11">
        <v>5</v>
      </c>
      <c r="P2" s="11">
        <v>6</v>
      </c>
      <c r="Q2" s="11">
        <v>7</v>
      </c>
    </row>
    <row r="3" spans="1:20" ht="32.25" customHeight="1" x14ac:dyDescent="0.25">
      <c r="A3" s="12"/>
      <c r="B3" s="7"/>
      <c r="C3" s="8">
        <f t="shared" ref="C3:C15" si="0">B3/2</f>
        <v>0</v>
      </c>
      <c r="D3" s="8">
        <f t="shared" ref="D3:D15" si="1">B3/3</f>
        <v>0</v>
      </c>
      <c r="E3" s="8">
        <f t="shared" ref="E3:E15" si="2">B3/4</f>
        <v>0</v>
      </c>
      <c r="F3" s="8">
        <f t="shared" ref="F3:F15" si="3">B3/5</f>
        <v>0</v>
      </c>
      <c r="G3" s="8">
        <f t="shared" ref="G3:G15" si="4">B3/6</f>
        <v>0</v>
      </c>
      <c r="H3" s="8">
        <f t="shared" ref="H3:H15" si="5">B3/7</f>
        <v>0</v>
      </c>
      <c r="J3" s="12"/>
      <c r="K3" s="7"/>
      <c r="L3" s="8">
        <f t="shared" ref="L3:L15" si="6">K3/2</f>
        <v>0</v>
      </c>
      <c r="M3" s="8">
        <f t="shared" ref="M3:M15" si="7">K3/3</f>
        <v>0</v>
      </c>
      <c r="N3" s="8">
        <f t="shared" ref="N3:N15" si="8">K3/4</f>
        <v>0</v>
      </c>
      <c r="O3" s="8">
        <f t="shared" ref="O3:O15" si="9">K3/5</f>
        <v>0</v>
      </c>
      <c r="P3" s="8">
        <f t="shared" ref="P3:P15" si="10">K3/6</f>
        <v>0</v>
      </c>
      <c r="Q3" s="8">
        <f t="shared" ref="Q3:Q15" si="11">K3/7</f>
        <v>0</v>
      </c>
    </row>
    <row r="4" spans="1:20" ht="32.25" customHeight="1" x14ac:dyDescent="0.25">
      <c r="A4" s="12"/>
      <c r="B4" s="7"/>
      <c r="C4" s="8">
        <f t="shared" si="0"/>
        <v>0</v>
      </c>
      <c r="D4" s="8">
        <f t="shared" si="1"/>
        <v>0</v>
      </c>
      <c r="E4" s="8">
        <f t="shared" si="2"/>
        <v>0</v>
      </c>
      <c r="F4" s="8">
        <f t="shared" si="3"/>
        <v>0</v>
      </c>
      <c r="G4" s="8">
        <f t="shared" si="4"/>
        <v>0</v>
      </c>
      <c r="H4" s="8">
        <f t="shared" si="5"/>
        <v>0</v>
      </c>
      <c r="J4" s="12"/>
      <c r="K4" s="7"/>
      <c r="L4" s="8">
        <f t="shared" si="6"/>
        <v>0</v>
      </c>
      <c r="M4" s="8">
        <f t="shared" si="7"/>
        <v>0</v>
      </c>
      <c r="N4" s="8">
        <f t="shared" si="8"/>
        <v>0</v>
      </c>
      <c r="O4" s="8">
        <f t="shared" si="9"/>
        <v>0</v>
      </c>
      <c r="P4" s="8">
        <f t="shared" si="10"/>
        <v>0</v>
      </c>
      <c r="Q4" s="8">
        <f t="shared" si="11"/>
        <v>0</v>
      </c>
    </row>
    <row r="5" spans="1:20" ht="32.25" customHeight="1" x14ac:dyDescent="0.25">
      <c r="A5" s="12"/>
      <c r="B5" s="7"/>
      <c r="C5" s="8">
        <f t="shared" si="0"/>
        <v>0</v>
      </c>
      <c r="D5" s="8">
        <f t="shared" si="1"/>
        <v>0</v>
      </c>
      <c r="E5" s="8">
        <f t="shared" si="2"/>
        <v>0</v>
      </c>
      <c r="F5" s="8">
        <f t="shared" si="3"/>
        <v>0</v>
      </c>
      <c r="G5" s="8">
        <f t="shared" si="4"/>
        <v>0</v>
      </c>
      <c r="H5" s="8">
        <f t="shared" si="5"/>
        <v>0</v>
      </c>
      <c r="J5" s="12"/>
      <c r="K5" s="7"/>
      <c r="L5" s="8">
        <f t="shared" si="6"/>
        <v>0</v>
      </c>
      <c r="M5" s="8">
        <f t="shared" si="7"/>
        <v>0</v>
      </c>
      <c r="N5" s="8">
        <f t="shared" si="8"/>
        <v>0</v>
      </c>
      <c r="O5" s="8">
        <f t="shared" si="9"/>
        <v>0</v>
      </c>
      <c r="P5" s="8">
        <f t="shared" si="10"/>
        <v>0</v>
      </c>
      <c r="Q5" s="8">
        <f t="shared" si="11"/>
        <v>0</v>
      </c>
    </row>
    <row r="6" spans="1:20" ht="32.25" customHeight="1" x14ac:dyDescent="0.35">
      <c r="A6" s="12"/>
      <c r="B6" s="7"/>
      <c r="C6" s="8">
        <f t="shared" si="0"/>
        <v>0</v>
      </c>
      <c r="D6" s="8">
        <f t="shared" si="1"/>
        <v>0</v>
      </c>
      <c r="E6" s="8">
        <f t="shared" si="2"/>
        <v>0</v>
      </c>
      <c r="F6" s="8">
        <f t="shared" si="3"/>
        <v>0</v>
      </c>
      <c r="G6" s="8">
        <f t="shared" si="4"/>
        <v>0</v>
      </c>
      <c r="H6" s="8">
        <f t="shared" si="5"/>
        <v>0</v>
      </c>
      <c r="J6" s="12"/>
      <c r="K6" s="7"/>
      <c r="L6" s="8">
        <f t="shared" si="6"/>
        <v>0</v>
      </c>
      <c r="M6" s="8">
        <f t="shared" si="7"/>
        <v>0</v>
      </c>
      <c r="N6" s="8">
        <f t="shared" si="8"/>
        <v>0</v>
      </c>
      <c r="O6" s="8">
        <f t="shared" si="9"/>
        <v>0</v>
      </c>
      <c r="P6" s="8">
        <f t="shared" si="10"/>
        <v>0</v>
      </c>
      <c r="Q6" s="8">
        <f t="shared" si="11"/>
        <v>0</v>
      </c>
      <c r="S6" s="15" t="s">
        <v>1</v>
      </c>
      <c r="T6" s="13">
        <v>9</v>
      </c>
    </row>
    <row r="7" spans="1:20" ht="32.25" customHeight="1" x14ac:dyDescent="0.25">
      <c r="A7" s="12"/>
      <c r="B7" s="7"/>
      <c r="C7" s="8">
        <f t="shared" si="0"/>
        <v>0</v>
      </c>
      <c r="D7" s="8">
        <f t="shared" si="1"/>
        <v>0</v>
      </c>
      <c r="E7" s="8">
        <f t="shared" si="2"/>
        <v>0</v>
      </c>
      <c r="F7" s="8">
        <f t="shared" si="3"/>
        <v>0</v>
      </c>
      <c r="G7" s="8">
        <f t="shared" si="4"/>
        <v>0</v>
      </c>
      <c r="H7" s="8">
        <f t="shared" si="5"/>
        <v>0</v>
      </c>
      <c r="J7" s="12"/>
      <c r="K7" s="7"/>
      <c r="L7" s="8">
        <f t="shared" si="6"/>
        <v>0</v>
      </c>
      <c r="M7" s="8">
        <f t="shared" si="7"/>
        <v>0</v>
      </c>
      <c r="N7" s="8">
        <f t="shared" si="8"/>
        <v>0</v>
      </c>
      <c r="O7" s="8">
        <f t="shared" si="9"/>
        <v>0</v>
      </c>
      <c r="P7" s="8">
        <f t="shared" si="10"/>
        <v>0</v>
      </c>
      <c r="Q7" s="8">
        <f t="shared" si="11"/>
        <v>0</v>
      </c>
    </row>
    <row r="8" spans="1:20" ht="32.25" customHeight="1" x14ac:dyDescent="0.25">
      <c r="A8" s="12"/>
      <c r="B8" s="7"/>
      <c r="C8" s="8">
        <f t="shared" si="0"/>
        <v>0</v>
      </c>
      <c r="D8" s="8">
        <f t="shared" si="1"/>
        <v>0</v>
      </c>
      <c r="E8" s="8">
        <f t="shared" si="2"/>
        <v>0</v>
      </c>
      <c r="F8" s="8">
        <f t="shared" si="3"/>
        <v>0</v>
      </c>
      <c r="G8" s="8">
        <f t="shared" si="4"/>
        <v>0</v>
      </c>
      <c r="H8" s="8">
        <f t="shared" si="5"/>
        <v>0</v>
      </c>
      <c r="J8" s="12"/>
      <c r="K8" s="7"/>
      <c r="L8" s="8">
        <f t="shared" si="6"/>
        <v>0</v>
      </c>
      <c r="M8" s="8">
        <f t="shared" si="7"/>
        <v>0</v>
      </c>
      <c r="N8" s="8">
        <f t="shared" si="8"/>
        <v>0</v>
      </c>
      <c r="O8" s="8">
        <f t="shared" si="9"/>
        <v>0</v>
      </c>
      <c r="P8" s="8">
        <f t="shared" si="10"/>
        <v>0</v>
      </c>
      <c r="Q8" s="8">
        <f t="shared" si="11"/>
        <v>0</v>
      </c>
    </row>
    <row r="9" spans="1:20" ht="32.25" customHeight="1" x14ac:dyDescent="0.25">
      <c r="A9" s="12"/>
      <c r="B9" s="7"/>
      <c r="C9" s="8">
        <f t="shared" si="0"/>
        <v>0</v>
      </c>
      <c r="D9" s="8">
        <f t="shared" si="1"/>
        <v>0</v>
      </c>
      <c r="E9" s="8">
        <f t="shared" si="2"/>
        <v>0</v>
      </c>
      <c r="F9" s="8">
        <f t="shared" si="3"/>
        <v>0</v>
      </c>
      <c r="G9" s="8">
        <f t="shared" si="4"/>
        <v>0</v>
      </c>
      <c r="H9" s="8">
        <f t="shared" si="5"/>
        <v>0</v>
      </c>
      <c r="J9" s="12"/>
      <c r="K9" s="7"/>
      <c r="L9" s="8">
        <f t="shared" si="6"/>
        <v>0</v>
      </c>
      <c r="M9" s="8">
        <f t="shared" si="7"/>
        <v>0</v>
      </c>
      <c r="N9" s="8">
        <f t="shared" si="8"/>
        <v>0</v>
      </c>
      <c r="O9" s="8">
        <f t="shared" si="9"/>
        <v>0</v>
      </c>
      <c r="P9" s="8">
        <f t="shared" si="10"/>
        <v>0</v>
      </c>
      <c r="Q9" s="8">
        <f t="shared" si="11"/>
        <v>0</v>
      </c>
    </row>
    <row r="10" spans="1:20" ht="32.25" customHeight="1" x14ac:dyDescent="0.25">
      <c r="A10" s="12"/>
      <c r="B10" s="7"/>
      <c r="C10" s="8">
        <f t="shared" si="0"/>
        <v>0</v>
      </c>
      <c r="D10" s="8">
        <f t="shared" si="1"/>
        <v>0</v>
      </c>
      <c r="E10" s="8">
        <f t="shared" si="2"/>
        <v>0</v>
      </c>
      <c r="F10" s="8">
        <f t="shared" si="3"/>
        <v>0</v>
      </c>
      <c r="G10" s="8">
        <f t="shared" si="4"/>
        <v>0</v>
      </c>
      <c r="H10" s="8">
        <f t="shared" si="5"/>
        <v>0</v>
      </c>
      <c r="J10" s="12"/>
      <c r="K10" s="7"/>
      <c r="L10" s="8">
        <f t="shared" si="6"/>
        <v>0</v>
      </c>
      <c r="M10" s="8">
        <f t="shared" si="7"/>
        <v>0</v>
      </c>
      <c r="N10" s="8">
        <f t="shared" si="8"/>
        <v>0</v>
      </c>
      <c r="O10" s="8">
        <f t="shared" si="9"/>
        <v>0</v>
      </c>
      <c r="P10" s="8">
        <f t="shared" si="10"/>
        <v>0</v>
      </c>
      <c r="Q10" s="8">
        <f t="shared" si="11"/>
        <v>0</v>
      </c>
    </row>
    <row r="11" spans="1:20" ht="32.25" customHeight="1" x14ac:dyDescent="0.25">
      <c r="A11" s="12"/>
      <c r="B11" s="7"/>
      <c r="C11" s="8">
        <f t="shared" si="0"/>
        <v>0</v>
      </c>
      <c r="D11" s="8">
        <f t="shared" si="1"/>
        <v>0</v>
      </c>
      <c r="E11" s="8">
        <f t="shared" si="2"/>
        <v>0</v>
      </c>
      <c r="F11" s="8">
        <f t="shared" si="3"/>
        <v>0</v>
      </c>
      <c r="G11" s="8">
        <f t="shared" si="4"/>
        <v>0</v>
      </c>
      <c r="H11" s="8">
        <f t="shared" si="5"/>
        <v>0</v>
      </c>
      <c r="J11" s="12"/>
      <c r="K11" s="7"/>
      <c r="L11" s="8">
        <f t="shared" si="6"/>
        <v>0</v>
      </c>
      <c r="M11" s="8">
        <f t="shared" si="7"/>
        <v>0</v>
      </c>
      <c r="N11" s="8">
        <f t="shared" si="8"/>
        <v>0</v>
      </c>
      <c r="O11" s="8">
        <f t="shared" si="9"/>
        <v>0</v>
      </c>
      <c r="P11" s="8">
        <f t="shared" si="10"/>
        <v>0</v>
      </c>
      <c r="Q11" s="8">
        <f t="shared" si="11"/>
        <v>0</v>
      </c>
    </row>
    <row r="12" spans="1:20" ht="32.25" customHeight="1" x14ac:dyDescent="0.25">
      <c r="A12" s="12"/>
      <c r="B12" s="7"/>
      <c r="C12" s="8">
        <f t="shared" si="0"/>
        <v>0</v>
      </c>
      <c r="D12" s="8">
        <f t="shared" si="1"/>
        <v>0</v>
      </c>
      <c r="E12" s="8">
        <f t="shared" si="2"/>
        <v>0</v>
      </c>
      <c r="F12" s="8">
        <f t="shared" si="3"/>
        <v>0</v>
      </c>
      <c r="G12" s="8">
        <f t="shared" si="4"/>
        <v>0</v>
      </c>
      <c r="H12" s="8">
        <f t="shared" si="5"/>
        <v>0</v>
      </c>
      <c r="J12" s="12"/>
      <c r="K12" s="7"/>
      <c r="L12" s="8">
        <f t="shared" si="6"/>
        <v>0</v>
      </c>
      <c r="M12" s="8">
        <f t="shared" si="7"/>
        <v>0</v>
      </c>
      <c r="N12" s="8">
        <f t="shared" si="8"/>
        <v>0</v>
      </c>
      <c r="O12" s="8">
        <f t="shared" si="9"/>
        <v>0</v>
      </c>
      <c r="P12" s="8">
        <f t="shared" si="10"/>
        <v>0</v>
      </c>
      <c r="Q12" s="8">
        <f t="shared" si="11"/>
        <v>0</v>
      </c>
    </row>
    <row r="13" spans="1:20" ht="32.25" customHeight="1" x14ac:dyDescent="0.25">
      <c r="A13" s="12"/>
      <c r="B13" s="7"/>
      <c r="C13" s="8">
        <f t="shared" si="0"/>
        <v>0</v>
      </c>
      <c r="D13" s="8">
        <f t="shared" si="1"/>
        <v>0</v>
      </c>
      <c r="E13" s="8">
        <f t="shared" si="2"/>
        <v>0</v>
      </c>
      <c r="F13" s="8">
        <f t="shared" si="3"/>
        <v>0</v>
      </c>
      <c r="G13" s="8">
        <f t="shared" si="4"/>
        <v>0</v>
      </c>
      <c r="H13" s="8">
        <f t="shared" si="5"/>
        <v>0</v>
      </c>
      <c r="J13" s="12"/>
      <c r="K13" s="7"/>
      <c r="L13" s="8">
        <f t="shared" si="6"/>
        <v>0</v>
      </c>
      <c r="M13" s="8">
        <f t="shared" si="7"/>
        <v>0</v>
      </c>
      <c r="N13" s="8">
        <f t="shared" si="8"/>
        <v>0</v>
      </c>
      <c r="O13" s="8">
        <f t="shared" si="9"/>
        <v>0</v>
      </c>
      <c r="P13" s="8">
        <f t="shared" si="10"/>
        <v>0</v>
      </c>
      <c r="Q13" s="8">
        <f t="shared" si="11"/>
        <v>0</v>
      </c>
    </row>
    <row r="14" spans="1:20" ht="32.25" customHeight="1" x14ac:dyDescent="0.25">
      <c r="A14" s="12"/>
      <c r="B14" s="7"/>
      <c r="C14" s="8">
        <f t="shared" si="0"/>
        <v>0</v>
      </c>
      <c r="D14" s="8">
        <f t="shared" si="1"/>
        <v>0</v>
      </c>
      <c r="E14" s="8">
        <f t="shared" si="2"/>
        <v>0</v>
      </c>
      <c r="F14" s="8">
        <f t="shared" si="3"/>
        <v>0</v>
      </c>
      <c r="G14" s="8">
        <f t="shared" si="4"/>
        <v>0</v>
      </c>
      <c r="H14" s="8">
        <f t="shared" si="5"/>
        <v>0</v>
      </c>
      <c r="J14" s="12"/>
      <c r="K14" s="7"/>
      <c r="L14" s="8">
        <f t="shared" si="6"/>
        <v>0</v>
      </c>
      <c r="M14" s="8">
        <f t="shared" si="7"/>
        <v>0</v>
      </c>
      <c r="N14" s="8">
        <f t="shared" si="8"/>
        <v>0</v>
      </c>
      <c r="O14" s="8">
        <f t="shared" si="9"/>
        <v>0</v>
      </c>
      <c r="P14" s="8">
        <f t="shared" si="10"/>
        <v>0</v>
      </c>
      <c r="Q14" s="8">
        <f t="shared" si="11"/>
        <v>0</v>
      </c>
    </row>
    <row r="15" spans="1:20" ht="32.25" customHeight="1" x14ac:dyDescent="0.25">
      <c r="A15" s="12"/>
      <c r="B15" s="7"/>
      <c r="C15" s="8">
        <f t="shared" si="0"/>
        <v>0</v>
      </c>
      <c r="D15" s="8">
        <f t="shared" si="1"/>
        <v>0</v>
      </c>
      <c r="E15" s="8">
        <f t="shared" si="2"/>
        <v>0</v>
      </c>
      <c r="F15" s="8">
        <f t="shared" si="3"/>
        <v>0</v>
      </c>
      <c r="G15" s="8">
        <f t="shared" si="4"/>
        <v>0</v>
      </c>
      <c r="H15" s="8">
        <f t="shared" si="5"/>
        <v>0</v>
      </c>
      <c r="J15" s="12"/>
      <c r="K15" s="7"/>
      <c r="L15" s="8">
        <f t="shared" si="6"/>
        <v>0</v>
      </c>
      <c r="M15" s="8">
        <f t="shared" si="7"/>
        <v>0</v>
      </c>
      <c r="N15" s="8">
        <f t="shared" si="8"/>
        <v>0</v>
      </c>
      <c r="O15" s="8">
        <f t="shared" si="9"/>
        <v>0</v>
      </c>
      <c r="P15" s="8">
        <f t="shared" si="10"/>
        <v>0</v>
      </c>
      <c r="Q15" s="8">
        <f t="shared" si="11"/>
        <v>0</v>
      </c>
    </row>
    <row r="16" spans="1:20" ht="32.25" customHeight="1" x14ac:dyDescent="0.25">
      <c r="P16" s="14"/>
    </row>
    <row r="17" spans="16:16" ht="32.25" customHeight="1" x14ac:dyDescent="0.25">
      <c r="P17" s="14"/>
    </row>
    <row r="18" spans="16:16" ht="32.25" customHeight="1" x14ac:dyDescent="0.25">
      <c r="P18" s="14"/>
    </row>
    <row r="19" spans="16:16" ht="32.25" customHeight="1" x14ac:dyDescent="0.25">
      <c r="P19" s="14"/>
    </row>
    <row r="20" spans="16:16" ht="32.25" customHeight="1" x14ac:dyDescent="0.25">
      <c r="P20" s="14"/>
    </row>
    <row r="21" spans="16:16" ht="32.25" customHeight="1" x14ac:dyDescent="0.25">
      <c r="P21" s="14"/>
    </row>
    <row r="22" spans="16:16" ht="32.25" customHeight="1" x14ac:dyDescent="0.25">
      <c r="P22" s="14"/>
    </row>
    <row r="23" spans="16:16" ht="32.25" customHeight="1" x14ac:dyDescent="0.25">
      <c r="P23" s="14"/>
    </row>
    <row r="24" spans="16:16" ht="32.25" customHeight="1" x14ac:dyDescent="0.25">
      <c r="P24" s="14"/>
    </row>
    <row r="25" spans="16:16" ht="32.25" customHeight="1" x14ac:dyDescent="0.25">
      <c r="P25" s="14"/>
    </row>
    <row r="26" spans="16:16" ht="32.25" customHeight="1" x14ac:dyDescent="0.25">
      <c r="P26" s="14"/>
    </row>
    <row r="27" spans="16:16" ht="32.25" customHeight="1" x14ac:dyDescent="0.25">
      <c r="P27" s="14"/>
    </row>
    <row r="28" spans="16:16" ht="32.25" customHeight="1" x14ac:dyDescent="0.25">
      <c r="P28" s="14"/>
    </row>
  </sheetData>
  <sheetProtection sheet="1" objects="1" scenarios="1"/>
  <mergeCells count="2">
    <mergeCell ref="A1:A2"/>
    <mergeCell ref="B1:Q1"/>
  </mergeCells>
  <conditionalFormatting sqref="B3:H15 K3:Q15">
    <cfRule type="top10" dxfId="6" priority="46" rank="9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zoomScale="55" zoomScaleNormal="55" workbookViewId="0">
      <selection sqref="A1:A2"/>
    </sheetView>
  </sheetViews>
  <sheetFormatPr baseColWidth="10" defaultRowHeight="15.75" x14ac:dyDescent="0.25"/>
  <cols>
    <col min="1" max="1" width="6.28515625" style="9" customWidth="1"/>
    <col min="2" max="20" width="10.7109375" style="9" customWidth="1"/>
    <col min="21" max="21" width="15.42578125" style="9" customWidth="1"/>
    <col min="22" max="16384" width="11.42578125" style="9"/>
  </cols>
  <sheetData>
    <row r="1" spans="1:22" ht="20.25" x14ac:dyDescent="0.3">
      <c r="A1" s="35"/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22" x14ac:dyDescent="0.25">
      <c r="A2" s="36"/>
      <c r="B2" s="10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I2" s="11">
        <v>8</v>
      </c>
      <c r="J2" s="11">
        <v>9</v>
      </c>
      <c r="K2" s="11">
        <v>10</v>
      </c>
      <c r="L2" s="11">
        <v>11</v>
      </c>
      <c r="M2" s="11">
        <v>12</v>
      </c>
      <c r="N2" s="11">
        <v>13</v>
      </c>
      <c r="O2" s="11">
        <v>14</v>
      </c>
      <c r="P2" s="11">
        <v>15</v>
      </c>
      <c r="Q2" s="11">
        <v>16</v>
      </c>
      <c r="R2" s="11">
        <v>17</v>
      </c>
      <c r="S2" s="11">
        <v>18</v>
      </c>
      <c r="T2" s="11">
        <v>19</v>
      </c>
    </row>
    <row r="3" spans="1:22" ht="32.25" customHeight="1" x14ac:dyDescent="0.25">
      <c r="A3" s="12"/>
      <c r="B3" s="7"/>
      <c r="C3" s="8">
        <f t="shared" ref="C3" si="0">B3/2</f>
        <v>0</v>
      </c>
      <c r="D3" s="8">
        <f t="shared" ref="D3" si="1">B3/3</f>
        <v>0</v>
      </c>
      <c r="E3" s="8">
        <f t="shared" ref="E3" si="2">B3/4</f>
        <v>0</v>
      </c>
      <c r="F3" s="8">
        <f t="shared" ref="F3" si="3">B3/5</f>
        <v>0</v>
      </c>
      <c r="G3" s="8">
        <f t="shared" ref="G3" si="4">B3/6</f>
        <v>0</v>
      </c>
      <c r="H3" s="8">
        <f t="shared" ref="H3" si="5">B3/7</f>
        <v>0</v>
      </c>
      <c r="I3" s="8">
        <f t="shared" ref="I3" si="6">B3/8</f>
        <v>0</v>
      </c>
      <c r="J3" s="8">
        <f t="shared" ref="J3" si="7">B3/9</f>
        <v>0</v>
      </c>
      <c r="K3" s="8">
        <f t="shared" ref="K3" si="8">B3/10</f>
        <v>0</v>
      </c>
      <c r="L3" s="8">
        <f t="shared" ref="L3" si="9">B3/11</f>
        <v>0</v>
      </c>
      <c r="M3" s="8">
        <f t="shared" ref="M3" si="10">B3/12</f>
        <v>0</v>
      </c>
      <c r="N3" s="8">
        <f t="shared" ref="N3" si="11">B3/13</f>
        <v>0</v>
      </c>
      <c r="O3" s="8">
        <f t="shared" ref="O3" si="12">B3/14</f>
        <v>0</v>
      </c>
      <c r="P3" s="8">
        <f>B3/15</f>
        <v>0</v>
      </c>
      <c r="Q3" s="8">
        <f>B3/16</f>
        <v>0</v>
      </c>
      <c r="R3" s="8">
        <f>B3/17</f>
        <v>0</v>
      </c>
      <c r="S3" s="8">
        <f>B3/18</f>
        <v>0</v>
      </c>
      <c r="T3" s="8">
        <f>B3/19</f>
        <v>0</v>
      </c>
    </row>
    <row r="4" spans="1:22" ht="32.25" customHeight="1" x14ac:dyDescent="0.25">
      <c r="A4" s="12"/>
      <c r="B4" s="7"/>
      <c r="C4" s="8">
        <f t="shared" ref="C4:C28" si="13">B4/2</f>
        <v>0</v>
      </c>
      <c r="D4" s="8">
        <f t="shared" ref="D4:D28" si="14">B4/3</f>
        <v>0</v>
      </c>
      <c r="E4" s="8">
        <f t="shared" ref="E4:E28" si="15">B4/4</f>
        <v>0</v>
      </c>
      <c r="F4" s="8">
        <f t="shared" ref="F4:F28" si="16">B4/5</f>
        <v>0</v>
      </c>
      <c r="G4" s="8">
        <f t="shared" ref="G4:G28" si="17">B4/6</f>
        <v>0</v>
      </c>
      <c r="H4" s="8">
        <f t="shared" ref="H4:H28" si="18">B4/7</f>
        <v>0</v>
      </c>
      <c r="I4" s="8">
        <f t="shared" ref="I4:I28" si="19">B4/8</f>
        <v>0</v>
      </c>
      <c r="J4" s="8">
        <f t="shared" ref="J4:J28" si="20">B4/9</f>
        <v>0</v>
      </c>
      <c r="K4" s="8">
        <f t="shared" ref="K4:K28" si="21">B4/10</f>
        <v>0</v>
      </c>
      <c r="L4" s="8">
        <f t="shared" ref="L4:L28" si="22">B4/11</f>
        <v>0</v>
      </c>
      <c r="M4" s="8">
        <f t="shared" ref="M4:M28" si="23">B4/12</f>
        <v>0</v>
      </c>
      <c r="N4" s="8">
        <f t="shared" ref="N4:N28" si="24">B4/13</f>
        <v>0</v>
      </c>
      <c r="O4" s="8">
        <f t="shared" ref="O4:O28" si="25">B4/14</f>
        <v>0</v>
      </c>
      <c r="P4" s="8">
        <f t="shared" ref="P4:P28" si="26">B4/15</f>
        <v>0</v>
      </c>
      <c r="Q4" s="8">
        <f t="shared" ref="Q4:Q28" si="27">B4/16</f>
        <v>0</v>
      </c>
      <c r="R4" s="8">
        <f t="shared" ref="R4:R28" si="28">B4/17</f>
        <v>0</v>
      </c>
      <c r="S4" s="8">
        <f t="shared" ref="S4:S28" si="29">B4/18</f>
        <v>0</v>
      </c>
      <c r="T4" s="8">
        <f t="shared" ref="T4:T28" si="30">B4/19</f>
        <v>0</v>
      </c>
    </row>
    <row r="5" spans="1:22" ht="32.25" customHeight="1" x14ac:dyDescent="0.25">
      <c r="A5" s="12"/>
      <c r="B5" s="7"/>
      <c r="C5" s="8">
        <f t="shared" si="13"/>
        <v>0</v>
      </c>
      <c r="D5" s="8">
        <f t="shared" si="14"/>
        <v>0</v>
      </c>
      <c r="E5" s="8">
        <f t="shared" si="15"/>
        <v>0</v>
      </c>
      <c r="F5" s="8">
        <f t="shared" si="16"/>
        <v>0</v>
      </c>
      <c r="G5" s="8">
        <f t="shared" si="17"/>
        <v>0</v>
      </c>
      <c r="H5" s="8">
        <f t="shared" si="18"/>
        <v>0</v>
      </c>
      <c r="I5" s="8">
        <f t="shared" si="19"/>
        <v>0</v>
      </c>
      <c r="J5" s="8">
        <f t="shared" si="20"/>
        <v>0</v>
      </c>
      <c r="K5" s="8">
        <f t="shared" si="21"/>
        <v>0</v>
      </c>
      <c r="L5" s="8">
        <f t="shared" si="22"/>
        <v>0</v>
      </c>
      <c r="M5" s="8">
        <f t="shared" si="23"/>
        <v>0</v>
      </c>
      <c r="N5" s="8">
        <f t="shared" si="24"/>
        <v>0</v>
      </c>
      <c r="O5" s="8">
        <f t="shared" si="25"/>
        <v>0</v>
      </c>
      <c r="P5" s="8">
        <f t="shared" si="26"/>
        <v>0</v>
      </c>
      <c r="Q5" s="8">
        <f t="shared" si="27"/>
        <v>0</v>
      </c>
      <c r="R5" s="8">
        <f t="shared" si="28"/>
        <v>0</v>
      </c>
      <c r="S5" s="8">
        <f t="shared" si="29"/>
        <v>0</v>
      </c>
      <c r="T5" s="8">
        <f t="shared" si="30"/>
        <v>0</v>
      </c>
    </row>
    <row r="6" spans="1:22" ht="32.25" customHeight="1" x14ac:dyDescent="0.35">
      <c r="A6" s="12"/>
      <c r="B6" s="7"/>
      <c r="C6" s="8">
        <f t="shared" si="13"/>
        <v>0</v>
      </c>
      <c r="D6" s="8">
        <f t="shared" si="14"/>
        <v>0</v>
      </c>
      <c r="E6" s="8">
        <f t="shared" si="15"/>
        <v>0</v>
      </c>
      <c r="F6" s="8">
        <f t="shared" si="16"/>
        <v>0</v>
      </c>
      <c r="G6" s="8">
        <f t="shared" si="17"/>
        <v>0</v>
      </c>
      <c r="H6" s="8">
        <f t="shared" si="18"/>
        <v>0</v>
      </c>
      <c r="I6" s="8">
        <f t="shared" si="19"/>
        <v>0</v>
      </c>
      <c r="J6" s="8">
        <f t="shared" si="20"/>
        <v>0</v>
      </c>
      <c r="K6" s="8">
        <f t="shared" si="21"/>
        <v>0</v>
      </c>
      <c r="L6" s="8">
        <f t="shared" si="22"/>
        <v>0</v>
      </c>
      <c r="M6" s="8">
        <f t="shared" si="23"/>
        <v>0</v>
      </c>
      <c r="N6" s="8">
        <f t="shared" si="24"/>
        <v>0</v>
      </c>
      <c r="O6" s="8">
        <f t="shared" si="25"/>
        <v>0</v>
      </c>
      <c r="P6" s="8">
        <f t="shared" si="26"/>
        <v>0</v>
      </c>
      <c r="Q6" s="8">
        <f t="shared" si="27"/>
        <v>0</v>
      </c>
      <c r="R6" s="8">
        <f t="shared" si="28"/>
        <v>0</v>
      </c>
      <c r="S6" s="8">
        <f t="shared" si="29"/>
        <v>0</v>
      </c>
      <c r="T6" s="8">
        <f t="shared" si="30"/>
        <v>0</v>
      </c>
      <c r="U6" s="13" t="s">
        <v>1</v>
      </c>
      <c r="V6" s="13">
        <v>32</v>
      </c>
    </row>
    <row r="7" spans="1:22" ht="32.25" customHeight="1" x14ac:dyDescent="0.25">
      <c r="A7" s="12"/>
      <c r="B7" s="7"/>
      <c r="C7" s="8">
        <f t="shared" si="13"/>
        <v>0</v>
      </c>
      <c r="D7" s="8">
        <f t="shared" si="14"/>
        <v>0</v>
      </c>
      <c r="E7" s="8">
        <f t="shared" si="15"/>
        <v>0</v>
      </c>
      <c r="F7" s="8">
        <f t="shared" si="16"/>
        <v>0</v>
      </c>
      <c r="G7" s="8">
        <f t="shared" si="17"/>
        <v>0</v>
      </c>
      <c r="H7" s="8">
        <f t="shared" si="18"/>
        <v>0</v>
      </c>
      <c r="I7" s="8">
        <f t="shared" si="19"/>
        <v>0</v>
      </c>
      <c r="J7" s="8">
        <f t="shared" si="20"/>
        <v>0</v>
      </c>
      <c r="K7" s="8">
        <f t="shared" si="21"/>
        <v>0</v>
      </c>
      <c r="L7" s="8">
        <f t="shared" si="22"/>
        <v>0</v>
      </c>
      <c r="M7" s="8">
        <f t="shared" si="23"/>
        <v>0</v>
      </c>
      <c r="N7" s="8">
        <f t="shared" si="24"/>
        <v>0</v>
      </c>
      <c r="O7" s="8">
        <f t="shared" si="25"/>
        <v>0</v>
      </c>
      <c r="P7" s="8">
        <f t="shared" si="26"/>
        <v>0</v>
      </c>
      <c r="Q7" s="8">
        <f t="shared" si="27"/>
        <v>0</v>
      </c>
      <c r="R7" s="8">
        <f t="shared" si="28"/>
        <v>0</v>
      </c>
      <c r="S7" s="8">
        <f t="shared" si="29"/>
        <v>0</v>
      </c>
      <c r="T7" s="8">
        <f t="shared" si="30"/>
        <v>0</v>
      </c>
    </row>
    <row r="8" spans="1:22" ht="32.25" customHeight="1" x14ac:dyDescent="0.25">
      <c r="A8" s="12"/>
      <c r="B8" s="7"/>
      <c r="C8" s="8">
        <f t="shared" si="13"/>
        <v>0</v>
      </c>
      <c r="D8" s="8">
        <f t="shared" si="14"/>
        <v>0</v>
      </c>
      <c r="E8" s="8">
        <f t="shared" si="15"/>
        <v>0</v>
      </c>
      <c r="F8" s="8">
        <f t="shared" si="16"/>
        <v>0</v>
      </c>
      <c r="G8" s="8">
        <f t="shared" si="17"/>
        <v>0</v>
      </c>
      <c r="H8" s="8">
        <f t="shared" si="18"/>
        <v>0</v>
      </c>
      <c r="I8" s="8">
        <f t="shared" si="19"/>
        <v>0</v>
      </c>
      <c r="J8" s="8">
        <f t="shared" si="20"/>
        <v>0</v>
      </c>
      <c r="K8" s="8">
        <f t="shared" si="21"/>
        <v>0</v>
      </c>
      <c r="L8" s="8">
        <f t="shared" si="22"/>
        <v>0</v>
      </c>
      <c r="M8" s="8">
        <f t="shared" si="23"/>
        <v>0</v>
      </c>
      <c r="N8" s="8">
        <f t="shared" si="24"/>
        <v>0</v>
      </c>
      <c r="O8" s="8">
        <f t="shared" si="25"/>
        <v>0</v>
      </c>
      <c r="P8" s="8">
        <f t="shared" si="26"/>
        <v>0</v>
      </c>
      <c r="Q8" s="8">
        <f t="shared" si="27"/>
        <v>0</v>
      </c>
      <c r="R8" s="8">
        <f t="shared" si="28"/>
        <v>0</v>
      </c>
      <c r="S8" s="8">
        <f t="shared" si="29"/>
        <v>0</v>
      </c>
      <c r="T8" s="8">
        <f t="shared" si="30"/>
        <v>0</v>
      </c>
    </row>
    <row r="9" spans="1:22" ht="32.25" customHeight="1" x14ac:dyDescent="0.25">
      <c r="A9" s="12"/>
      <c r="B9" s="7"/>
      <c r="C9" s="8">
        <f t="shared" si="13"/>
        <v>0</v>
      </c>
      <c r="D9" s="8">
        <f t="shared" si="14"/>
        <v>0</v>
      </c>
      <c r="E9" s="8">
        <f t="shared" si="15"/>
        <v>0</v>
      </c>
      <c r="F9" s="8">
        <f t="shared" si="16"/>
        <v>0</v>
      </c>
      <c r="G9" s="8">
        <f t="shared" si="17"/>
        <v>0</v>
      </c>
      <c r="H9" s="8">
        <f t="shared" si="18"/>
        <v>0</v>
      </c>
      <c r="I9" s="8">
        <f t="shared" si="19"/>
        <v>0</v>
      </c>
      <c r="J9" s="8">
        <f t="shared" si="20"/>
        <v>0</v>
      </c>
      <c r="K9" s="8">
        <f t="shared" si="21"/>
        <v>0</v>
      </c>
      <c r="L9" s="8">
        <f t="shared" si="22"/>
        <v>0</v>
      </c>
      <c r="M9" s="8">
        <f t="shared" si="23"/>
        <v>0</v>
      </c>
      <c r="N9" s="8">
        <f t="shared" si="24"/>
        <v>0</v>
      </c>
      <c r="O9" s="8">
        <f t="shared" si="25"/>
        <v>0</v>
      </c>
      <c r="P9" s="8">
        <f t="shared" si="26"/>
        <v>0</v>
      </c>
      <c r="Q9" s="8">
        <f t="shared" si="27"/>
        <v>0</v>
      </c>
      <c r="R9" s="8">
        <f t="shared" si="28"/>
        <v>0</v>
      </c>
      <c r="S9" s="8">
        <f t="shared" si="29"/>
        <v>0</v>
      </c>
      <c r="T9" s="8">
        <f t="shared" si="30"/>
        <v>0</v>
      </c>
    </row>
    <row r="10" spans="1:22" ht="32.25" customHeight="1" x14ac:dyDescent="0.25">
      <c r="A10" s="12"/>
      <c r="B10" s="7"/>
      <c r="C10" s="8">
        <f t="shared" si="13"/>
        <v>0</v>
      </c>
      <c r="D10" s="8">
        <f t="shared" si="14"/>
        <v>0</v>
      </c>
      <c r="E10" s="8">
        <f t="shared" si="15"/>
        <v>0</v>
      </c>
      <c r="F10" s="8">
        <f t="shared" si="16"/>
        <v>0</v>
      </c>
      <c r="G10" s="8">
        <f t="shared" si="17"/>
        <v>0</v>
      </c>
      <c r="H10" s="8">
        <f t="shared" si="18"/>
        <v>0</v>
      </c>
      <c r="I10" s="8">
        <f t="shared" si="19"/>
        <v>0</v>
      </c>
      <c r="J10" s="8">
        <f t="shared" si="20"/>
        <v>0</v>
      </c>
      <c r="K10" s="8">
        <f t="shared" si="21"/>
        <v>0</v>
      </c>
      <c r="L10" s="8">
        <f t="shared" si="22"/>
        <v>0</v>
      </c>
      <c r="M10" s="8">
        <f t="shared" si="23"/>
        <v>0</v>
      </c>
      <c r="N10" s="8">
        <f t="shared" si="24"/>
        <v>0</v>
      </c>
      <c r="O10" s="8">
        <f t="shared" si="25"/>
        <v>0</v>
      </c>
      <c r="P10" s="8">
        <f t="shared" si="26"/>
        <v>0</v>
      </c>
      <c r="Q10" s="8">
        <f t="shared" si="27"/>
        <v>0</v>
      </c>
      <c r="R10" s="8">
        <f t="shared" si="28"/>
        <v>0</v>
      </c>
      <c r="S10" s="8">
        <f t="shared" si="29"/>
        <v>0</v>
      </c>
      <c r="T10" s="8">
        <f t="shared" si="30"/>
        <v>0</v>
      </c>
    </row>
    <row r="11" spans="1:22" ht="32.25" customHeight="1" x14ac:dyDescent="0.25">
      <c r="A11" s="12"/>
      <c r="B11" s="7"/>
      <c r="C11" s="8">
        <f t="shared" si="13"/>
        <v>0</v>
      </c>
      <c r="D11" s="8">
        <f t="shared" si="14"/>
        <v>0</v>
      </c>
      <c r="E11" s="8">
        <f t="shared" si="15"/>
        <v>0</v>
      </c>
      <c r="F11" s="8">
        <f t="shared" si="16"/>
        <v>0</v>
      </c>
      <c r="G11" s="8">
        <f t="shared" si="17"/>
        <v>0</v>
      </c>
      <c r="H11" s="8">
        <f t="shared" si="18"/>
        <v>0</v>
      </c>
      <c r="I11" s="8">
        <f t="shared" si="19"/>
        <v>0</v>
      </c>
      <c r="J11" s="8">
        <f t="shared" si="20"/>
        <v>0</v>
      </c>
      <c r="K11" s="8">
        <f t="shared" si="21"/>
        <v>0</v>
      </c>
      <c r="L11" s="8">
        <f t="shared" si="22"/>
        <v>0</v>
      </c>
      <c r="M11" s="8">
        <f t="shared" si="23"/>
        <v>0</v>
      </c>
      <c r="N11" s="8">
        <f t="shared" si="24"/>
        <v>0</v>
      </c>
      <c r="O11" s="8">
        <f t="shared" si="25"/>
        <v>0</v>
      </c>
      <c r="P11" s="8">
        <f t="shared" si="26"/>
        <v>0</v>
      </c>
      <c r="Q11" s="8">
        <f t="shared" si="27"/>
        <v>0</v>
      </c>
      <c r="R11" s="8">
        <f t="shared" si="28"/>
        <v>0</v>
      </c>
      <c r="S11" s="8">
        <f t="shared" si="29"/>
        <v>0</v>
      </c>
      <c r="T11" s="8">
        <f t="shared" si="30"/>
        <v>0</v>
      </c>
    </row>
    <row r="12" spans="1:22" ht="32.25" customHeight="1" x14ac:dyDescent="0.25">
      <c r="A12" s="12"/>
      <c r="B12" s="7"/>
      <c r="C12" s="8">
        <f t="shared" si="13"/>
        <v>0</v>
      </c>
      <c r="D12" s="8">
        <f t="shared" si="14"/>
        <v>0</v>
      </c>
      <c r="E12" s="8">
        <f t="shared" si="15"/>
        <v>0</v>
      </c>
      <c r="F12" s="8">
        <f t="shared" si="16"/>
        <v>0</v>
      </c>
      <c r="G12" s="8">
        <f t="shared" si="17"/>
        <v>0</v>
      </c>
      <c r="H12" s="8">
        <f t="shared" si="18"/>
        <v>0</v>
      </c>
      <c r="I12" s="8">
        <f t="shared" si="19"/>
        <v>0</v>
      </c>
      <c r="J12" s="8">
        <f t="shared" si="20"/>
        <v>0</v>
      </c>
      <c r="K12" s="8">
        <f t="shared" si="21"/>
        <v>0</v>
      </c>
      <c r="L12" s="8">
        <f t="shared" si="22"/>
        <v>0</v>
      </c>
      <c r="M12" s="8">
        <f t="shared" si="23"/>
        <v>0</v>
      </c>
      <c r="N12" s="8">
        <f t="shared" si="24"/>
        <v>0</v>
      </c>
      <c r="O12" s="8">
        <f t="shared" si="25"/>
        <v>0</v>
      </c>
      <c r="P12" s="8">
        <f t="shared" si="26"/>
        <v>0</v>
      </c>
      <c r="Q12" s="8">
        <f t="shared" si="27"/>
        <v>0</v>
      </c>
      <c r="R12" s="8">
        <f t="shared" si="28"/>
        <v>0</v>
      </c>
      <c r="S12" s="8">
        <f t="shared" si="29"/>
        <v>0</v>
      </c>
      <c r="T12" s="8">
        <f t="shared" si="30"/>
        <v>0</v>
      </c>
    </row>
    <row r="13" spans="1:22" ht="32.25" customHeight="1" x14ac:dyDescent="0.25">
      <c r="A13" s="12"/>
      <c r="B13" s="7"/>
      <c r="C13" s="8">
        <f t="shared" si="13"/>
        <v>0</v>
      </c>
      <c r="D13" s="8">
        <f t="shared" si="14"/>
        <v>0</v>
      </c>
      <c r="E13" s="8">
        <f t="shared" si="15"/>
        <v>0</v>
      </c>
      <c r="F13" s="8">
        <f t="shared" si="16"/>
        <v>0</v>
      </c>
      <c r="G13" s="8">
        <f t="shared" si="17"/>
        <v>0</v>
      </c>
      <c r="H13" s="8">
        <f t="shared" si="18"/>
        <v>0</v>
      </c>
      <c r="I13" s="8">
        <f t="shared" si="19"/>
        <v>0</v>
      </c>
      <c r="J13" s="8">
        <f t="shared" si="20"/>
        <v>0</v>
      </c>
      <c r="K13" s="8">
        <f t="shared" si="21"/>
        <v>0</v>
      </c>
      <c r="L13" s="8">
        <f t="shared" si="22"/>
        <v>0</v>
      </c>
      <c r="M13" s="8">
        <f t="shared" si="23"/>
        <v>0</v>
      </c>
      <c r="N13" s="8">
        <f t="shared" si="24"/>
        <v>0</v>
      </c>
      <c r="O13" s="8">
        <f t="shared" si="25"/>
        <v>0</v>
      </c>
      <c r="P13" s="8">
        <f t="shared" si="26"/>
        <v>0</v>
      </c>
      <c r="Q13" s="8">
        <f t="shared" si="27"/>
        <v>0</v>
      </c>
      <c r="R13" s="8">
        <f t="shared" si="28"/>
        <v>0</v>
      </c>
      <c r="S13" s="8">
        <f t="shared" si="29"/>
        <v>0</v>
      </c>
      <c r="T13" s="8">
        <f t="shared" si="30"/>
        <v>0</v>
      </c>
    </row>
    <row r="14" spans="1:22" ht="32.25" customHeight="1" x14ac:dyDescent="0.25">
      <c r="A14" s="12"/>
      <c r="B14" s="7"/>
      <c r="C14" s="8">
        <f t="shared" si="13"/>
        <v>0</v>
      </c>
      <c r="D14" s="8">
        <f t="shared" si="14"/>
        <v>0</v>
      </c>
      <c r="E14" s="8">
        <f t="shared" si="15"/>
        <v>0</v>
      </c>
      <c r="F14" s="8">
        <f t="shared" si="16"/>
        <v>0</v>
      </c>
      <c r="G14" s="8">
        <f t="shared" si="17"/>
        <v>0</v>
      </c>
      <c r="H14" s="8">
        <f t="shared" si="18"/>
        <v>0</v>
      </c>
      <c r="I14" s="8">
        <f t="shared" si="19"/>
        <v>0</v>
      </c>
      <c r="J14" s="8">
        <f t="shared" si="20"/>
        <v>0</v>
      </c>
      <c r="K14" s="8">
        <f t="shared" si="21"/>
        <v>0</v>
      </c>
      <c r="L14" s="8">
        <f t="shared" si="22"/>
        <v>0</v>
      </c>
      <c r="M14" s="8">
        <f t="shared" si="23"/>
        <v>0</v>
      </c>
      <c r="N14" s="8">
        <f t="shared" si="24"/>
        <v>0</v>
      </c>
      <c r="O14" s="8">
        <f t="shared" si="25"/>
        <v>0</v>
      </c>
      <c r="P14" s="8">
        <f t="shared" si="26"/>
        <v>0</v>
      </c>
      <c r="Q14" s="8">
        <f t="shared" si="27"/>
        <v>0</v>
      </c>
      <c r="R14" s="8">
        <f t="shared" si="28"/>
        <v>0</v>
      </c>
      <c r="S14" s="8">
        <f t="shared" si="29"/>
        <v>0</v>
      </c>
      <c r="T14" s="8">
        <f t="shared" si="30"/>
        <v>0</v>
      </c>
    </row>
    <row r="15" spans="1:22" ht="32.25" customHeight="1" x14ac:dyDescent="0.25">
      <c r="A15" s="12"/>
      <c r="B15" s="7"/>
      <c r="C15" s="8">
        <f t="shared" si="13"/>
        <v>0</v>
      </c>
      <c r="D15" s="8">
        <f t="shared" si="14"/>
        <v>0</v>
      </c>
      <c r="E15" s="8">
        <f t="shared" si="15"/>
        <v>0</v>
      </c>
      <c r="F15" s="8">
        <f t="shared" si="16"/>
        <v>0</v>
      </c>
      <c r="G15" s="8">
        <f t="shared" si="17"/>
        <v>0</v>
      </c>
      <c r="H15" s="8">
        <f t="shared" si="18"/>
        <v>0</v>
      </c>
      <c r="I15" s="8">
        <f t="shared" si="19"/>
        <v>0</v>
      </c>
      <c r="J15" s="8">
        <f t="shared" si="20"/>
        <v>0</v>
      </c>
      <c r="K15" s="8">
        <f t="shared" si="21"/>
        <v>0</v>
      </c>
      <c r="L15" s="8">
        <f t="shared" si="22"/>
        <v>0</v>
      </c>
      <c r="M15" s="8">
        <f t="shared" si="23"/>
        <v>0</v>
      </c>
      <c r="N15" s="8">
        <f t="shared" si="24"/>
        <v>0</v>
      </c>
      <c r="O15" s="8">
        <f t="shared" si="25"/>
        <v>0</v>
      </c>
      <c r="P15" s="8">
        <f t="shared" si="26"/>
        <v>0</v>
      </c>
      <c r="Q15" s="8">
        <f t="shared" si="27"/>
        <v>0</v>
      </c>
      <c r="R15" s="8">
        <f t="shared" si="28"/>
        <v>0</v>
      </c>
      <c r="S15" s="8">
        <f t="shared" si="29"/>
        <v>0</v>
      </c>
      <c r="T15" s="8">
        <f t="shared" si="30"/>
        <v>0</v>
      </c>
    </row>
    <row r="16" spans="1:22" ht="32.25" customHeight="1" x14ac:dyDescent="0.25">
      <c r="A16" s="12"/>
      <c r="B16" s="7"/>
      <c r="C16" s="8">
        <f t="shared" si="13"/>
        <v>0</v>
      </c>
      <c r="D16" s="8">
        <f t="shared" si="14"/>
        <v>0</v>
      </c>
      <c r="E16" s="8">
        <f t="shared" si="15"/>
        <v>0</v>
      </c>
      <c r="F16" s="8">
        <f t="shared" si="16"/>
        <v>0</v>
      </c>
      <c r="G16" s="8">
        <f t="shared" si="17"/>
        <v>0</v>
      </c>
      <c r="H16" s="8">
        <f t="shared" si="18"/>
        <v>0</v>
      </c>
      <c r="I16" s="8">
        <f t="shared" si="19"/>
        <v>0</v>
      </c>
      <c r="J16" s="8">
        <f t="shared" si="20"/>
        <v>0</v>
      </c>
      <c r="K16" s="8">
        <f t="shared" si="21"/>
        <v>0</v>
      </c>
      <c r="L16" s="8">
        <f t="shared" si="22"/>
        <v>0</v>
      </c>
      <c r="M16" s="8">
        <f t="shared" si="23"/>
        <v>0</v>
      </c>
      <c r="N16" s="8">
        <f t="shared" si="24"/>
        <v>0</v>
      </c>
      <c r="O16" s="8">
        <f t="shared" si="25"/>
        <v>0</v>
      </c>
      <c r="P16" s="8">
        <f t="shared" si="26"/>
        <v>0</v>
      </c>
      <c r="Q16" s="8">
        <f t="shared" si="27"/>
        <v>0</v>
      </c>
      <c r="R16" s="8">
        <f t="shared" si="28"/>
        <v>0</v>
      </c>
      <c r="S16" s="8">
        <f t="shared" si="29"/>
        <v>0</v>
      </c>
      <c r="T16" s="8">
        <f t="shared" si="30"/>
        <v>0</v>
      </c>
    </row>
    <row r="17" spans="1:20" ht="32.25" customHeight="1" x14ac:dyDescent="0.25">
      <c r="A17" s="12"/>
      <c r="B17" s="7"/>
      <c r="C17" s="8">
        <f t="shared" si="13"/>
        <v>0</v>
      </c>
      <c r="D17" s="8">
        <f t="shared" si="14"/>
        <v>0</v>
      </c>
      <c r="E17" s="8">
        <f t="shared" si="15"/>
        <v>0</v>
      </c>
      <c r="F17" s="8">
        <f t="shared" si="16"/>
        <v>0</v>
      </c>
      <c r="G17" s="8">
        <f t="shared" si="17"/>
        <v>0</v>
      </c>
      <c r="H17" s="8">
        <f t="shared" si="18"/>
        <v>0</v>
      </c>
      <c r="I17" s="8">
        <f t="shared" si="19"/>
        <v>0</v>
      </c>
      <c r="J17" s="8">
        <f t="shared" si="20"/>
        <v>0</v>
      </c>
      <c r="K17" s="8">
        <f t="shared" si="21"/>
        <v>0</v>
      </c>
      <c r="L17" s="8">
        <f t="shared" si="22"/>
        <v>0</v>
      </c>
      <c r="M17" s="8">
        <f t="shared" si="23"/>
        <v>0</v>
      </c>
      <c r="N17" s="8">
        <f t="shared" si="24"/>
        <v>0</v>
      </c>
      <c r="O17" s="8">
        <f t="shared" si="25"/>
        <v>0</v>
      </c>
      <c r="P17" s="8">
        <f t="shared" si="26"/>
        <v>0</v>
      </c>
      <c r="Q17" s="8">
        <f t="shared" si="27"/>
        <v>0</v>
      </c>
      <c r="R17" s="8">
        <f t="shared" si="28"/>
        <v>0</v>
      </c>
      <c r="S17" s="8">
        <f t="shared" si="29"/>
        <v>0</v>
      </c>
      <c r="T17" s="8">
        <f t="shared" si="30"/>
        <v>0</v>
      </c>
    </row>
    <row r="18" spans="1:20" ht="32.25" customHeight="1" x14ac:dyDescent="0.25">
      <c r="A18" s="12"/>
      <c r="B18" s="7"/>
      <c r="C18" s="8">
        <f t="shared" si="13"/>
        <v>0</v>
      </c>
      <c r="D18" s="8">
        <f t="shared" si="14"/>
        <v>0</v>
      </c>
      <c r="E18" s="8">
        <f t="shared" si="15"/>
        <v>0</v>
      </c>
      <c r="F18" s="8">
        <f t="shared" si="16"/>
        <v>0</v>
      </c>
      <c r="G18" s="8">
        <f t="shared" si="17"/>
        <v>0</v>
      </c>
      <c r="H18" s="8">
        <f t="shared" si="18"/>
        <v>0</v>
      </c>
      <c r="I18" s="8">
        <f t="shared" si="19"/>
        <v>0</v>
      </c>
      <c r="J18" s="8">
        <f t="shared" si="20"/>
        <v>0</v>
      </c>
      <c r="K18" s="8">
        <f t="shared" si="21"/>
        <v>0</v>
      </c>
      <c r="L18" s="8">
        <f t="shared" si="22"/>
        <v>0</v>
      </c>
      <c r="M18" s="8">
        <f t="shared" si="23"/>
        <v>0</v>
      </c>
      <c r="N18" s="8">
        <f t="shared" si="24"/>
        <v>0</v>
      </c>
      <c r="O18" s="8">
        <f t="shared" si="25"/>
        <v>0</v>
      </c>
      <c r="P18" s="8">
        <f t="shared" si="26"/>
        <v>0</v>
      </c>
      <c r="Q18" s="8">
        <f t="shared" si="27"/>
        <v>0</v>
      </c>
      <c r="R18" s="8">
        <f t="shared" si="28"/>
        <v>0</v>
      </c>
      <c r="S18" s="8">
        <f t="shared" si="29"/>
        <v>0</v>
      </c>
      <c r="T18" s="8">
        <f t="shared" si="30"/>
        <v>0</v>
      </c>
    </row>
    <row r="19" spans="1:20" ht="32.25" customHeight="1" x14ac:dyDescent="0.25">
      <c r="A19" s="12"/>
      <c r="B19" s="7"/>
      <c r="C19" s="8">
        <f t="shared" si="13"/>
        <v>0</v>
      </c>
      <c r="D19" s="8">
        <f t="shared" si="14"/>
        <v>0</v>
      </c>
      <c r="E19" s="8">
        <f t="shared" si="15"/>
        <v>0</v>
      </c>
      <c r="F19" s="8">
        <f t="shared" si="16"/>
        <v>0</v>
      </c>
      <c r="G19" s="8">
        <f t="shared" si="17"/>
        <v>0</v>
      </c>
      <c r="H19" s="8">
        <f t="shared" si="18"/>
        <v>0</v>
      </c>
      <c r="I19" s="8">
        <f t="shared" si="19"/>
        <v>0</v>
      </c>
      <c r="J19" s="8">
        <f t="shared" si="20"/>
        <v>0</v>
      </c>
      <c r="K19" s="8">
        <f t="shared" si="21"/>
        <v>0</v>
      </c>
      <c r="L19" s="8">
        <f t="shared" si="22"/>
        <v>0</v>
      </c>
      <c r="M19" s="8">
        <f t="shared" si="23"/>
        <v>0</v>
      </c>
      <c r="N19" s="8">
        <f t="shared" si="24"/>
        <v>0</v>
      </c>
      <c r="O19" s="8">
        <f t="shared" si="25"/>
        <v>0</v>
      </c>
      <c r="P19" s="8">
        <f t="shared" si="26"/>
        <v>0</v>
      </c>
      <c r="Q19" s="8">
        <f t="shared" si="27"/>
        <v>0</v>
      </c>
      <c r="R19" s="8">
        <f t="shared" si="28"/>
        <v>0</v>
      </c>
      <c r="S19" s="8">
        <f t="shared" si="29"/>
        <v>0</v>
      </c>
      <c r="T19" s="8">
        <f t="shared" si="30"/>
        <v>0</v>
      </c>
    </row>
    <row r="20" spans="1:20" ht="32.25" customHeight="1" x14ac:dyDescent="0.25">
      <c r="A20" s="12"/>
      <c r="B20" s="7"/>
      <c r="C20" s="8">
        <f t="shared" si="13"/>
        <v>0</v>
      </c>
      <c r="D20" s="8">
        <f t="shared" si="14"/>
        <v>0</v>
      </c>
      <c r="E20" s="8">
        <f t="shared" si="15"/>
        <v>0</v>
      </c>
      <c r="F20" s="8">
        <f t="shared" si="16"/>
        <v>0</v>
      </c>
      <c r="G20" s="8">
        <f t="shared" si="17"/>
        <v>0</v>
      </c>
      <c r="H20" s="8">
        <f t="shared" si="18"/>
        <v>0</v>
      </c>
      <c r="I20" s="8">
        <f t="shared" si="19"/>
        <v>0</v>
      </c>
      <c r="J20" s="8">
        <f t="shared" si="20"/>
        <v>0</v>
      </c>
      <c r="K20" s="8">
        <f t="shared" si="21"/>
        <v>0</v>
      </c>
      <c r="L20" s="8">
        <f t="shared" si="22"/>
        <v>0</v>
      </c>
      <c r="M20" s="8">
        <f t="shared" si="23"/>
        <v>0</v>
      </c>
      <c r="N20" s="8">
        <f t="shared" si="24"/>
        <v>0</v>
      </c>
      <c r="O20" s="8">
        <f t="shared" si="25"/>
        <v>0</v>
      </c>
      <c r="P20" s="8">
        <f t="shared" si="26"/>
        <v>0</v>
      </c>
      <c r="Q20" s="8">
        <f t="shared" si="27"/>
        <v>0</v>
      </c>
      <c r="R20" s="8">
        <f t="shared" si="28"/>
        <v>0</v>
      </c>
      <c r="S20" s="8">
        <f t="shared" si="29"/>
        <v>0</v>
      </c>
      <c r="T20" s="8">
        <f t="shared" si="30"/>
        <v>0</v>
      </c>
    </row>
    <row r="21" spans="1:20" ht="32.25" customHeight="1" x14ac:dyDescent="0.25">
      <c r="A21" s="12"/>
      <c r="B21" s="7"/>
      <c r="C21" s="8">
        <f t="shared" si="13"/>
        <v>0</v>
      </c>
      <c r="D21" s="8">
        <f t="shared" si="14"/>
        <v>0</v>
      </c>
      <c r="E21" s="8">
        <f t="shared" si="15"/>
        <v>0</v>
      </c>
      <c r="F21" s="8">
        <f t="shared" si="16"/>
        <v>0</v>
      </c>
      <c r="G21" s="8">
        <f t="shared" si="17"/>
        <v>0</v>
      </c>
      <c r="H21" s="8">
        <f t="shared" si="18"/>
        <v>0</v>
      </c>
      <c r="I21" s="8">
        <f t="shared" si="19"/>
        <v>0</v>
      </c>
      <c r="J21" s="8">
        <f t="shared" si="20"/>
        <v>0</v>
      </c>
      <c r="K21" s="8">
        <f t="shared" si="21"/>
        <v>0</v>
      </c>
      <c r="L21" s="8">
        <f t="shared" si="22"/>
        <v>0</v>
      </c>
      <c r="M21" s="8">
        <f t="shared" si="23"/>
        <v>0</v>
      </c>
      <c r="N21" s="8">
        <f t="shared" si="24"/>
        <v>0</v>
      </c>
      <c r="O21" s="8">
        <f t="shared" si="25"/>
        <v>0</v>
      </c>
      <c r="P21" s="8">
        <f t="shared" si="26"/>
        <v>0</v>
      </c>
      <c r="Q21" s="8">
        <f t="shared" si="27"/>
        <v>0</v>
      </c>
      <c r="R21" s="8">
        <f t="shared" si="28"/>
        <v>0</v>
      </c>
      <c r="S21" s="8">
        <f t="shared" si="29"/>
        <v>0</v>
      </c>
      <c r="T21" s="8">
        <f t="shared" si="30"/>
        <v>0</v>
      </c>
    </row>
    <row r="22" spans="1:20" ht="32.25" customHeight="1" x14ac:dyDescent="0.25">
      <c r="A22" s="12"/>
      <c r="B22" s="7"/>
      <c r="C22" s="8">
        <f t="shared" si="13"/>
        <v>0</v>
      </c>
      <c r="D22" s="8">
        <f t="shared" si="14"/>
        <v>0</v>
      </c>
      <c r="E22" s="8">
        <f t="shared" si="15"/>
        <v>0</v>
      </c>
      <c r="F22" s="8">
        <f t="shared" si="16"/>
        <v>0</v>
      </c>
      <c r="G22" s="8">
        <f t="shared" si="17"/>
        <v>0</v>
      </c>
      <c r="H22" s="8">
        <f t="shared" si="18"/>
        <v>0</v>
      </c>
      <c r="I22" s="8">
        <f t="shared" si="19"/>
        <v>0</v>
      </c>
      <c r="J22" s="8">
        <f t="shared" si="20"/>
        <v>0</v>
      </c>
      <c r="K22" s="8">
        <f t="shared" si="21"/>
        <v>0</v>
      </c>
      <c r="L22" s="8">
        <f t="shared" si="22"/>
        <v>0</v>
      </c>
      <c r="M22" s="8">
        <f t="shared" si="23"/>
        <v>0</v>
      </c>
      <c r="N22" s="8">
        <f t="shared" si="24"/>
        <v>0</v>
      </c>
      <c r="O22" s="8">
        <f t="shared" si="25"/>
        <v>0</v>
      </c>
      <c r="P22" s="8">
        <f t="shared" si="26"/>
        <v>0</v>
      </c>
      <c r="Q22" s="8">
        <f t="shared" si="27"/>
        <v>0</v>
      </c>
      <c r="R22" s="8">
        <f t="shared" si="28"/>
        <v>0</v>
      </c>
      <c r="S22" s="8">
        <f t="shared" si="29"/>
        <v>0</v>
      </c>
      <c r="T22" s="8">
        <f t="shared" si="30"/>
        <v>0</v>
      </c>
    </row>
    <row r="23" spans="1:20" ht="32.25" customHeight="1" x14ac:dyDescent="0.25">
      <c r="A23" s="12"/>
      <c r="B23" s="7"/>
      <c r="C23" s="8">
        <f t="shared" si="13"/>
        <v>0</v>
      </c>
      <c r="D23" s="8">
        <f t="shared" si="14"/>
        <v>0</v>
      </c>
      <c r="E23" s="8">
        <f t="shared" si="15"/>
        <v>0</v>
      </c>
      <c r="F23" s="8">
        <f t="shared" si="16"/>
        <v>0</v>
      </c>
      <c r="G23" s="8">
        <f t="shared" si="17"/>
        <v>0</v>
      </c>
      <c r="H23" s="8">
        <f t="shared" si="18"/>
        <v>0</v>
      </c>
      <c r="I23" s="8">
        <f t="shared" si="19"/>
        <v>0</v>
      </c>
      <c r="J23" s="8">
        <f t="shared" si="20"/>
        <v>0</v>
      </c>
      <c r="K23" s="8">
        <f t="shared" si="21"/>
        <v>0</v>
      </c>
      <c r="L23" s="8">
        <f t="shared" si="22"/>
        <v>0</v>
      </c>
      <c r="M23" s="8">
        <f t="shared" si="23"/>
        <v>0</v>
      </c>
      <c r="N23" s="8">
        <f t="shared" si="24"/>
        <v>0</v>
      </c>
      <c r="O23" s="8">
        <f t="shared" si="25"/>
        <v>0</v>
      </c>
      <c r="P23" s="8">
        <f t="shared" si="26"/>
        <v>0</v>
      </c>
      <c r="Q23" s="8">
        <f t="shared" si="27"/>
        <v>0</v>
      </c>
      <c r="R23" s="8">
        <f t="shared" si="28"/>
        <v>0</v>
      </c>
      <c r="S23" s="8">
        <f t="shared" si="29"/>
        <v>0</v>
      </c>
      <c r="T23" s="8">
        <f t="shared" si="30"/>
        <v>0</v>
      </c>
    </row>
    <row r="24" spans="1:20" ht="32.25" customHeight="1" x14ac:dyDescent="0.25">
      <c r="A24" s="12"/>
      <c r="B24" s="7"/>
      <c r="C24" s="8">
        <f t="shared" si="13"/>
        <v>0</v>
      </c>
      <c r="D24" s="8">
        <f t="shared" si="14"/>
        <v>0</v>
      </c>
      <c r="E24" s="8">
        <f t="shared" si="15"/>
        <v>0</v>
      </c>
      <c r="F24" s="8">
        <f t="shared" si="16"/>
        <v>0</v>
      </c>
      <c r="G24" s="8">
        <f t="shared" si="17"/>
        <v>0</v>
      </c>
      <c r="H24" s="8">
        <f t="shared" si="18"/>
        <v>0</v>
      </c>
      <c r="I24" s="8">
        <f t="shared" si="19"/>
        <v>0</v>
      </c>
      <c r="J24" s="8">
        <f t="shared" si="20"/>
        <v>0</v>
      </c>
      <c r="K24" s="8">
        <f t="shared" si="21"/>
        <v>0</v>
      </c>
      <c r="L24" s="8">
        <f t="shared" si="22"/>
        <v>0</v>
      </c>
      <c r="M24" s="8">
        <f t="shared" si="23"/>
        <v>0</v>
      </c>
      <c r="N24" s="8">
        <f t="shared" si="24"/>
        <v>0</v>
      </c>
      <c r="O24" s="8">
        <f t="shared" si="25"/>
        <v>0</v>
      </c>
      <c r="P24" s="8">
        <f t="shared" si="26"/>
        <v>0</v>
      </c>
      <c r="Q24" s="8">
        <f t="shared" si="27"/>
        <v>0</v>
      </c>
      <c r="R24" s="8">
        <f t="shared" si="28"/>
        <v>0</v>
      </c>
      <c r="S24" s="8">
        <f t="shared" si="29"/>
        <v>0</v>
      </c>
      <c r="T24" s="8">
        <f t="shared" si="30"/>
        <v>0</v>
      </c>
    </row>
    <row r="25" spans="1:20" ht="32.25" customHeight="1" x14ac:dyDescent="0.25">
      <c r="A25" s="12"/>
      <c r="B25" s="7"/>
      <c r="C25" s="8">
        <f t="shared" si="13"/>
        <v>0</v>
      </c>
      <c r="D25" s="8">
        <f t="shared" si="14"/>
        <v>0</v>
      </c>
      <c r="E25" s="8">
        <f t="shared" si="15"/>
        <v>0</v>
      </c>
      <c r="F25" s="8">
        <f t="shared" si="16"/>
        <v>0</v>
      </c>
      <c r="G25" s="8">
        <f t="shared" si="17"/>
        <v>0</v>
      </c>
      <c r="H25" s="8">
        <f t="shared" si="18"/>
        <v>0</v>
      </c>
      <c r="I25" s="8">
        <f t="shared" si="19"/>
        <v>0</v>
      </c>
      <c r="J25" s="8">
        <f t="shared" si="20"/>
        <v>0</v>
      </c>
      <c r="K25" s="8">
        <f t="shared" si="21"/>
        <v>0</v>
      </c>
      <c r="L25" s="8">
        <f t="shared" si="22"/>
        <v>0</v>
      </c>
      <c r="M25" s="8">
        <f t="shared" si="23"/>
        <v>0</v>
      </c>
      <c r="N25" s="8">
        <f t="shared" si="24"/>
        <v>0</v>
      </c>
      <c r="O25" s="8">
        <f t="shared" si="25"/>
        <v>0</v>
      </c>
      <c r="P25" s="8">
        <f t="shared" si="26"/>
        <v>0</v>
      </c>
      <c r="Q25" s="8">
        <f t="shared" si="27"/>
        <v>0</v>
      </c>
      <c r="R25" s="8">
        <f t="shared" si="28"/>
        <v>0</v>
      </c>
      <c r="S25" s="8">
        <f t="shared" si="29"/>
        <v>0</v>
      </c>
      <c r="T25" s="8">
        <f t="shared" si="30"/>
        <v>0</v>
      </c>
    </row>
    <row r="26" spans="1:20" ht="32.25" customHeight="1" x14ac:dyDescent="0.25">
      <c r="A26" s="12"/>
      <c r="B26" s="7"/>
      <c r="C26" s="8">
        <f t="shared" si="13"/>
        <v>0</v>
      </c>
      <c r="D26" s="8">
        <f t="shared" si="14"/>
        <v>0</v>
      </c>
      <c r="E26" s="8">
        <f t="shared" si="15"/>
        <v>0</v>
      </c>
      <c r="F26" s="8">
        <f t="shared" si="16"/>
        <v>0</v>
      </c>
      <c r="G26" s="8">
        <f t="shared" si="17"/>
        <v>0</v>
      </c>
      <c r="H26" s="8">
        <f t="shared" si="18"/>
        <v>0</v>
      </c>
      <c r="I26" s="8">
        <f t="shared" si="19"/>
        <v>0</v>
      </c>
      <c r="J26" s="8">
        <f t="shared" si="20"/>
        <v>0</v>
      </c>
      <c r="K26" s="8">
        <f t="shared" si="21"/>
        <v>0</v>
      </c>
      <c r="L26" s="8">
        <f t="shared" si="22"/>
        <v>0</v>
      </c>
      <c r="M26" s="8">
        <f t="shared" si="23"/>
        <v>0</v>
      </c>
      <c r="N26" s="8">
        <f t="shared" si="24"/>
        <v>0</v>
      </c>
      <c r="O26" s="8">
        <f t="shared" si="25"/>
        <v>0</v>
      </c>
      <c r="P26" s="8">
        <f t="shared" si="26"/>
        <v>0</v>
      </c>
      <c r="Q26" s="8">
        <f t="shared" si="27"/>
        <v>0</v>
      </c>
      <c r="R26" s="8">
        <f t="shared" si="28"/>
        <v>0</v>
      </c>
      <c r="S26" s="8">
        <f t="shared" si="29"/>
        <v>0</v>
      </c>
      <c r="T26" s="8">
        <f t="shared" si="30"/>
        <v>0</v>
      </c>
    </row>
    <row r="27" spans="1:20" ht="32.25" customHeight="1" x14ac:dyDescent="0.25">
      <c r="A27" s="12"/>
      <c r="B27" s="7"/>
      <c r="C27" s="8">
        <f t="shared" si="13"/>
        <v>0</v>
      </c>
      <c r="D27" s="8">
        <f t="shared" si="14"/>
        <v>0</v>
      </c>
      <c r="E27" s="8">
        <f t="shared" si="15"/>
        <v>0</v>
      </c>
      <c r="F27" s="8">
        <f t="shared" si="16"/>
        <v>0</v>
      </c>
      <c r="G27" s="8">
        <f t="shared" si="17"/>
        <v>0</v>
      </c>
      <c r="H27" s="8">
        <f t="shared" si="18"/>
        <v>0</v>
      </c>
      <c r="I27" s="8">
        <f t="shared" si="19"/>
        <v>0</v>
      </c>
      <c r="J27" s="8">
        <f t="shared" si="20"/>
        <v>0</v>
      </c>
      <c r="K27" s="8">
        <f t="shared" si="21"/>
        <v>0</v>
      </c>
      <c r="L27" s="8">
        <f t="shared" si="22"/>
        <v>0</v>
      </c>
      <c r="M27" s="8">
        <f t="shared" si="23"/>
        <v>0</v>
      </c>
      <c r="N27" s="8">
        <f t="shared" si="24"/>
        <v>0</v>
      </c>
      <c r="O27" s="8">
        <f t="shared" si="25"/>
        <v>0</v>
      </c>
      <c r="P27" s="8">
        <f t="shared" si="26"/>
        <v>0</v>
      </c>
      <c r="Q27" s="8">
        <f t="shared" si="27"/>
        <v>0</v>
      </c>
      <c r="R27" s="8">
        <f t="shared" si="28"/>
        <v>0</v>
      </c>
      <c r="S27" s="8">
        <f t="shared" si="29"/>
        <v>0</v>
      </c>
      <c r="T27" s="8">
        <f t="shared" si="30"/>
        <v>0</v>
      </c>
    </row>
    <row r="28" spans="1:20" ht="32.25" customHeight="1" x14ac:dyDescent="0.25">
      <c r="A28" s="12"/>
      <c r="B28" s="7"/>
      <c r="C28" s="8">
        <f t="shared" si="13"/>
        <v>0</v>
      </c>
      <c r="D28" s="8">
        <f t="shared" si="14"/>
        <v>0</v>
      </c>
      <c r="E28" s="8">
        <f t="shared" si="15"/>
        <v>0</v>
      </c>
      <c r="F28" s="8">
        <f t="shared" si="16"/>
        <v>0</v>
      </c>
      <c r="G28" s="8">
        <f t="shared" si="17"/>
        <v>0</v>
      </c>
      <c r="H28" s="8">
        <f t="shared" si="18"/>
        <v>0</v>
      </c>
      <c r="I28" s="8">
        <f t="shared" si="19"/>
        <v>0</v>
      </c>
      <c r="J28" s="8">
        <f t="shared" si="20"/>
        <v>0</v>
      </c>
      <c r="K28" s="8">
        <f t="shared" si="21"/>
        <v>0</v>
      </c>
      <c r="L28" s="8">
        <f t="shared" si="22"/>
        <v>0</v>
      </c>
      <c r="M28" s="8">
        <f t="shared" si="23"/>
        <v>0</v>
      </c>
      <c r="N28" s="8">
        <f t="shared" si="24"/>
        <v>0</v>
      </c>
      <c r="O28" s="8">
        <f t="shared" si="25"/>
        <v>0</v>
      </c>
      <c r="P28" s="8">
        <f t="shared" si="26"/>
        <v>0</v>
      </c>
      <c r="Q28" s="8">
        <f t="shared" si="27"/>
        <v>0</v>
      </c>
      <c r="R28" s="8">
        <f t="shared" si="28"/>
        <v>0</v>
      </c>
      <c r="S28" s="8">
        <f t="shared" si="29"/>
        <v>0</v>
      </c>
      <c r="T28" s="8">
        <f t="shared" si="30"/>
        <v>0</v>
      </c>
    </row>
  </sheetData>
  <sheetProtection sheet="1" objects="1" scenarios="1"/>
  <mergeCells count="2">
    <mergeCell ref="B1:O1"/>
    <mergeCell ref="A1:A2"/>
  </mergeCells>
  <conditionalFormatting sqref="B3:T28">
    <cfRule type="top10" dxfId="23" priority="1" rank="32"/>
  </conditionalFormatting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Normal="100" workbookViewId="0">
      <selection sqref="A1:A2"/>
    </sheetView>
  </sheetViews>
  <sheetFormatPr baseColWidth="10" defaultRowHeight="15.75" x14ac:dyDescent="0.25"/>
  <cols>
    <col min="1" max="9" width="10.7109375" style="9" customWidth="1"/>
    <col min="10" max="10" width="16.140625" style="9" customWidth="1"/>
    <col min="11" max="15" width="10.7109375" style="9" customWidth="1"/>
    <col min="16" max="16" width="1.85546875" style="9" customWidth="1"/>
    <col min="17" max="17" width="16.5703125" style="9" bestFit="1" customWidth="1"/>
    <col min="18" max="18" width="6.5703125" style="9" bestFit="1" customWidth="1"/>
    <col min="19" max="16384" width="11.42578125" style="9"/>
  </cols>
  <sheetData>
    <row r="1" spans="1:16" ht="20.25" x14ac:dyDescent="0.3">
      <c r="A1" s="35"/>
      <c r="B1" s="37" t="s">
        <v>0</v>
      </c>
      <c r="C1" s="37"/>
      <c r="D1" s="37"/>
      <c r="E1" s="37"/>
      <c r="F1" s="37"/>
      <c r="G1" s="37"/>
      <c r="H1" s="37"/>
      <c r="I1" s="37"/>
      <c r="J1" s="16"/>
      <c r="K1" s="16"/>
      <c r="L1" s="16"/>
      <c r="M1" s="16"/>
      <c r="N1" s="16"/>
      <c r="O1" s="16"/>
    </row>
    <row r="2" spans="1:16" x14ac:dyDescent="0.25">
      <c r="A2" s="36"/>
      <c r="B2" s="21">
        <v>1</v>
      </c>
      <c r="C2" s="22">
        <v>2</v>
      </c>
      <c r="D2" s="22">
        <v>3</v>
      </c>
      <c r="G2" s="21">
        <v>1</v>
      </c>
      <c r="H2" s="22">
        <v>2</v>
      </c>
      <c r="I2" s="22">
        <v>3</v>
      </c>
      <c r="P2" s="14"/>
    </row>
    <row r="3" spans="1:16" ht="32.25" customHeight="1" x14ac:dyDescent="0.25">
      <c r="A3" s="12"/>
      <c r="B3" s="7"/>
      <c r="C3" s="8">
        <f t="shared" ref="C3:C14" si="0">B3/2</f>
        <v>0</v>
      </c>
      <c r="D3" s="8">
        <f t="shared" ref="D3:D14" si="1">B3/3</f>
        <v>0</v>
      </c>
      <c r="F3" s="12"/>
      <c r="G3" s="7"/>
      <c r="H3" s="8">
        <f t="shared" ref="H3:H13" si="2">G3/2</f>
        <v>0</v>
      </c>
      <c r="I3" s="8">
        <f t="shared" ref="I3:I13" si="3">G3/3</f>
        <v>0</v>
      </c>
      <c r="P3" s="14"/>
    </row>
    <row r="4" spans="1:16" ht="32.25" customHeight="1" x14ac:dyDescent="0.25">
      <c r="A4" s="12"/>
      <c r="B4" s="7"/>
      <c r="C4" s="8">
        <f t="shared" si="0"/>
        <v>0</v>
      </c>
      <c r="D4" s="8">
        <f t="shared" si="1"/>
        <v>0</v>
      </c>
      <c r="F4" s="12"/>
      <c r="G4" s="7"/>
      <c r="H4" s="8">
        <f t="shared" si="2"/>
        <v>0</v>
      </c>
      <c r="I4" s="8">
        <f t="shared" si="3"/>
        <v>0</v>
      </c>
      <c r="P4" s="14"/>
    </row>
    <row r="5" spans="1:16" ht="32.25" customHeight="1" x14ac:dyDescent="0.25">
      <c r="A5" s="12"/>
      <c r="B5" s="7"/>
      <c r="C5" s="8">
        <f t="shared" si="0"/>
        <v>0</v>
      </c>
      <c r="D5" s="8">
        <f t="shared" si="1"/>
        <v>0</v>
      </c>
      <c r="F5" s="12"/>
      <c r="G5" s="7"/>
      <c r="H5" s="8">
        <f t="shared" si="2"/>
        <v>0</v>
      </c>
      <c r="I5" s="8">
        <f t="shared" si="3"/>
        <v>0</v>
      </c>
      <c r="P5" s="14"/>
    </row>
    <row r="6" spans="1:16" ht="32.25" customHeight="1" x14ac:dyDescent="0.35">
      <c r="A6" s="12"/>
      <c r="B6" s="7"/>
      <c r="C6" s="8">
        <f t="shared" si="0"/>
        <v>0</v>
      </c>
      <c r="D6" s="8">
        <f t="shared" si="1"/>
        <v>0</v>
      </c>
      <c r="F6" s="12"/>
      <c r="G6" s="7"/>
      <c r="H6" s="8">
        <f t="shared" si="2"/>
        <v>0</v>
      </c>
      <c r="I6" s="8">
        <f t="shared" si="3"/>
        <v>0</v>
      </c>
      <c r="J6" s="15" t="s">
        <v>1</v>
      </c>
      <c r="K6" s="13">
        <v>4</v>
      </c>
      <c r="P6" s="14"/>
    </row>
    <row r="7" spans="1:16" ht="32.25" customHeight="1" x14ac:dyDescent="0.25">
      <c r="A7" s="12"/>
      <c r="B7" s="7"/>
      <c r="C7" s="8">
        <f t="shared" si="0"/>
        <v>0</v>
      </c>
      <c r="D7" s="8">
        <f t="shared" si="1"/>
        <v>0</v>
      </c>
      <c r="F7" s="12"/>
      <c r="G7" s="7"/>
      <c r="H7" s="8">
        <f t="shared" si="2"/>
        <v>0</v>
      </c>
      <c r="I7" s="8">
        <f t="shared" si="3"/>
        <v>0</v>
      </c>
      <c r="P7" s="14"/>
    </row>
    <row r="8" spans="1:16" ht="32.25" customHeight="1" x14ac:dyDescent="0.25">
      <c r="A8" s="12"/>
      <c r="B8" s="7"/>
      <c r="C8" s="8">
        <f t="shared" si="0"/>
        <v>0</v>
      </c>
      <c r="D8" s="8">
        <f t="shared" si="1"/>
        <v>0</v>
      </c>
      <c r="F8" s="12"/>
      <c r="G8" s="7"/>
      <c r="H8" s="8">
        <f t="shared" si="2"/>
        <v>0</v>
      </c>
      <c r="I8" s="8">
        <f t="shared" si="3"/>
        <v>0</v>
      </c>
      <c r="P8" s="14"/>
    </row>
    <row r="9" spans="1:16" ht="32.25" customHeight="1" x14ac:dyDescent="0.25">
      <c r="A9" s="12"/>
      <c r="B9" s="7"/>
      <c r="C9" s="8">
        <f t="shared" si="0"/>
        <v>0</v>
      </c>
      <c r="D9" s="8">
        <f t="shared" si="1"/>
        <v>0</v>
      </c>
      <c r="F9" s="12"/>
      <c r="G9" s="7"/>
      <c r="H9" s="8">
        <f t="shared" si="2"/>
        <v>0</v>
      </c>
      <c r="I9" s="8">
        <f t="shared" si="3"/>
        <v>0</v>
      </c>
      <c r="P9" s="14"/>
    </row>
    <row r="10" spans="1:16" ht="32.25" customHeight="1" x14ac:dyDescent="0.25">
      <c r="A10" s="12"/>
      <c r="B10" s="7"/>
      <c r="C10" s="8">
        <f t="shared" si="0"/>
        <v>0</v>
      </c>
      <c r="D10" s="8">
        <f t="shared" si="1"/>
        <v>0</v>
      </c>
      <c r="F10" s="12"/>
      <c r="G10" s="7"/>
      <c r="H10" s="8">
        <f t="shared" si="2"/>
        <v>0</v>
      </c>
      <c r="I10" s="8">
        <f t="shared" si="3"/>
        <v>0</v>
      </c>
      <c r="P10" s="14"/>
    </row>
    <row r="11" spans="1:16" ht="32.25" customHeight="1" x14ac:dyDescent="0.25">
      <c r="A11" s="12"/>
      <c r="B11" s="7"/>
      <c r="C11" s="8">
        <f t="shared" si="0"/>
        <v>0</v>
      </c>
      <c r="D11" s="8">
        <f t="shared" si="1"/>
        <v>0</v>
      </c>
      <c r="F11" s="12"/>
      <c r="G11" s="7"/>
      <c r="H11" s="8">
        <f t="shared" si="2"/>
        <v>0</v>
      </c>
      <c r="I11" s="8">
        <f t="shared" si="3"/>
        <v>0</v>
      </c>
      <c r="P11" s="14"/>
    </row>
    <row r="12" spans="1:16" ht="32.25" customHeight="1" x14ac:dyDescent="0.25">
      <c r="A12" s="12"/>
      <c r="B12" s="7"/>
      <c r="C12" s="8">
        <f t="shared" si="0"/>
        <v>0</v>
      </c>
      <c r="D12" s="8">
        <f t="shared" si="1"/>
        <v>0</v>
      </c>
      <c r="F12" s="12"/>
      <c r="G12" s="7"/>
      <c r="H12" s="8">
        <f t="shared" si="2"/>
        <v>0</v>
      </c>
      <c r="I12" s="8">
        <f t="shared" si="3"/>
        <v>0</v>
      </c>
      <c r="P12" s="14"/>
    </row>
    <row r="13" spans="1:16" ht="32.25" customHeight="1" x14ac:dyDescent="0.25">
      <c r="A13" s="12"/>
      <c r="B13" s="7"/>
      <c r="C13" s="8">
        <f t="shared" si="0"/>
        <v>0</v>
      </c>
      <c r="D13" s="8">
        <f t="shared" si="1"/>
        <v>0</v>
      </c>
      <c r="F13" s="12"/>
      <c r="G13" s="7"/>
      <c r="H13" s="8">
        <f t="shared" si="2"/>
        <v>0</v>
      </c>
      <c r="I13" s="8">
        <f t="shared" si="3"/>
        <v>0</v>
      </c>
      <c r="P13" s="14"/>
    </row>
    <row r="14" spans="1:16" ht="32.25" customHeight="1" x14ac:dyDescent="0.25">
      <c r="A14" s="12"/>
      <c r="B14" s="7"/>
      <c r="C14" s="8">
        <f t="shared" si="0"/>
        <v>0</v>
      </c>
      <c r="D14" s="8">
        <f t="shared" si="1"/>
        <v>0</v>
      </c>
      <c r="P14" s="14"/>
    </row>
    <row r="15" spans="1:16" ht="32.25" customHeight="1" x14ac:dyDescent="0.25">
      <c r="P15" s="14"/>
    </row>
    <row r="16" spans="1:16" ht="32.25" customHeight="1" x14ac:dyDescent="0.25">
      <c r="P16" s="14"/>
    </row>
    <row r="17" spans="16:16" ht="32.25" customHeight="1" x14ac:dyDescent="0.25">
      <c r="P17" s="14"/>
    </row>
    <row r="18" spans="16:16" ht="32.25" customHeight="1" x14ac:dyDescent="0.25">
      <c r="P18" s="14"/>
    </row>
    <row r="19" spans="16:16" ht="32.25" customHeight="1" x14ac:dyDescent="0.25">
      <c r="P19" s="14"/>
    </row>
    <row r="20" spans="16:16" ht="32.25" customHeight="1" x14ac:dyDescent="0.25">
      <c r="P20" s="14"/>
    </row>
    <row r="21" spans="16:16" ht="32.25" customHeight="1" x14ac:dyDescent="0.25">
      <c r="P21" s="14"/>
    </row>
    <row r="22" spans="16:16" ht="32.25" customHeight="1" x14ac:dyDescent="0.25">
      <c r="P22" s="14"/>
    </row>
    <row r="23" spans="16:16" ht="32.25" customHeight="1" x14ac:dyDescent="0.25">
      <c r="P23" s="14"/>
    </row>
    <row r="24" spans="16:16" ht="32.25" customHeight="1" x14ac:dyDescent="0.25">
      <c r="P24" s="14"/>
    </row>
    <row r="25" spans="16:16" ht="32.25" customHeight="1" x14ac:dyDescent="0.25">
      <c r="P25" s="14"/>
    </row>
    <row r="26" spans="16:16" ht="32.25" customHeight="1" x14ac:dyDescent="0.25">
      <c r="P26" s="14"/>
    </row>
    <row r="27" spans="16:16" ht="32.25" customHeight="1" x14ac:dyDescent="0.25">
      <c r="P27" s="14"/>
    </row>
    <row r="28" spans="16:16" ht="32.25" customHeight="1" x14ac:dyDescent="0.25">
      <c r="P28" s="14"/>
    </row>
  </sheetData>
  <sheetProtection sheet="1" objects="1" scenarios="1"/>
  <mergeCells count="2">
    <mergeCell ref="A1:A2"/>
    <mergeCell ref="B1:I1"/>
  </mergeCells>
  <conditionalFormatting sqref="B3:D14 G3:I13">
    <cfRule type="top10" dxfId="5" priority="50" rank="4"/>
  </conditionalFormatting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130" zoomScaleNormal="130" workbookViewId="0">
      <selection sqref="A1:A2"/>
    </sheetView>
  </sheetViews>
  <sheetFormatPr baseColWidth="10" defaultRowHeight="15.75" x14ac:dyDescent="0.25"/>
  <cols>
    <col min="1" max="1" width="10.85546875" style="9" customWidth="1"/>
    <col min="2" max="7" width="10.7109375" style="9" customWidth="1"/>
    <col min="8" max="8" width="16.7109375" style="9" customWidth="1"/>
    <col min="9" max="15" width="10.7109375" style="9" customWidth="1"/>
    <col min="16" max="16" width="1.85546875" style="9" customWidth="1"/>
    <col min="17" max="17" width="16.5703125" style="9" bestFit="1" customWidth="1"/>
    <col min="18" max="18" width="6.5703125" style="9" bestFit="1" customWidth="1"/>
    <col min="19" max="16384" width="11.42578125" style="9"/>
  </cols>
  <sheetData>
    <row r="1" spans="1:16" ht="20.25" x14ac:dyDescent="0.3">
      <c r="A1" s="35"/>
      <c r="B1" s="37" t="s">
        <v>0</v>
      </c>
      <c r="C1" s="37"/>
      <c r="D1" s="37"/>
      <c r="E1" s="37"/>
      <c r="F1" s="37"/>
      <c r="G1" s="37"/>
      <c r="H1" s="16"/>
      <c r="I1" s="16"/>
      <c r="J1" s="16"/>
      <c r="K1" s="16"/>
      <c r="L1" s="16"/>
      <c r="M1" s="16"/>
      <c r="N1" s="16"/>
      <c r="O1" s="16"/>
    </row>
    <row r="2" spans="1:16" x14ac:dyDescent="0.25">
      <c r="A2" s="36"/>
      <c r="B2" s="21">
        <v>1</v>
      </c>
      <c r="C2" s="22">
        <v>2</v>
      </c>
      <c r="F2" s="21">
        <v>1</v>
      </c>
      <c r="G2" s="22">
        <v>2</v>
      </c>
      <c r="P2" s="14"/>
    </row>
    <row r="3" spans="1:16" ht="32.25" customHeight="1" x14ac:dyDescent="0.25">
      <c r="A3" s="12"/>
      <c r="B3" s="7"/>
      <c r="C3" s="8">
        <f t="shared" ref="C3:C10" si="0">B3/2</f>
        <v>0</v>
      </c>
      <c r="E3" s="12"/>
      <c r="F3" s="7"/>
      <c r="G3" s="8">
        <f t="shared" ref="G3:G11" si="1">F3/2</f>
        <v>0</v>
      </c>
      <c r="P3" s="14"/>
    </row>
    <row r="4" spans="1:16" ht="32.25" customHeight="1" x14ac:dyDescent="0.25">
      <c r="A4" s="12"/>
      <c r="B4" s="7"/>
      <c r="C4" s="8">
        <f t="shared" si="0"/>
        <v>0</v>
      </c>
      <c r="E4" s="12"/>
      <c r="F4" s="7"/>
      <c r="G4" s="8">
        <f t="shared" si="1"/>
        <v>0</v>
      </c>
      <c r="P4" s="14"/>
    </row>
    <row r="5" spans="1:16" ht="32.25" customHeight="1" x14ac:dyDescent="0.25">
      <c r="A5" s="12"/>
      <c r="B5" s="7"/>
      <c r="C5" s="8">
        <f t="shared" si="0"/>
        <v>0</v>
      </c>
      <c r="E5" s="12"/>
      <c r="F5" s="7"/>
      <c r="G5" s="8">
        <f t="shared" si="1"/>
        <v>0</v>
      </c>
      <c r="P5" s="14"/>
    </row>
    <row r="6" spans="1:16" ht="32.25" customHeight="1" x14ac:dyDescent="0.35">
      <c r="A6" s="12"/>
      <c r="B6" s="7"/>
      <c r="C6" s="8">
        <f t="shared" si="0"/>
        <v>0</v>
      </c>
      <c r="E6" s="12"/>
      <c r="F6" s="7"/>
      <c r="G6" s="8">
        <f t="shared" si="1"/>
        <v>0</v>
      </c>
      <c r="H6" s="15" t="s">
        <v>1</v>
      </c>
      <c r="I6" s="13">
        <v>3</v>
      </c>
      <c r="P6" s="14"/>
    </row>
    <row r="7" spans="1:16" ht="32.25" customHeight="1" x14ac:dyDescent="0.25">
      <c r="A7" s="12"/>
      <c r="B7" s="7"/>
      <c r="C7" s="8">
        <f t="shared" si="0"/>
        <v>0</v>
      </c>
      <c r="E7" s="12"/>
      <c r="F7" s="7"/>
      <c r="G7" s="8">
        <f t="shared" si="1"/>
        <v>0</v>
      </c>
      <c r="P7" s="14"/>
    </row>
    <row r="8" spans="1:16" ht="32.25" customHeight="1" x14ac:dyDescent="0.25">
      <c r="A8" s="12"/>
      <c r="B8" s="7"/>
      <c r="C8" s="8">
        <f t="shared" si="0"/>
        <v>0</v>
      </c>
      <c r="E8" s="12"/>
      <c r="F8" s="7"/>
      <c r="G8" s="8">
        <f t="shared" si="1"/>
        <v>0</v>
      </c>
      <c r="P8" s="14"/>
    </row>
    <row r="9" spans="1:16" ht="32.25" customHeight="1" x14ac:dyDescent="0.25">
      <c r="A9" s="12"/>
      <c r="B9" s="7"/>
      <c r="C9" s="8">
        <f t="shared" si="0"/>
        <v>0</v>
      </c>
      <c r="E9" s="12"/>
      <c r="F9" s="7"/>
      <c r="G9" s="8">
        <f t="shared" si="1"/>
        <v>0</v>
      </c>
      <c r="P9" s="14"/>
    </row>
    <row r="10" spans="1:16" ht="32.25" customHeight="1" x14ac:dyDescent="0.25">
      <c r="A10" s="12"/>
      <c r="B10" s="7"/>
      <c r="C10" s="8">
        <f t="shared" si="0"/>
        <v>0</v>
      </c>
      <c r="E10" s="12"/>
      <c r="F10" s="7"/>
      <c r="G10" s="8">
        <f t="shared" si="1"/>
        <v>0</v>
      </c>
      <c r="P10" s="14"/>
    </row>
    <row r="11" spans="1:16" ht="32.25" customHeight="1" x14ac:dyDescent="0.25">
      <c r="A11" s="12"/>
      <c r="B11" s="7"/>
      <c r="C11" s="8">
        <f>B11/2</f>
        <v>0</v>
      </c>
      <c r="E11" s="12"/>
      <c r="F11" s="7"/>
      <c r="G11" s="8">
        <f t="shared" si="1"/>
        <v>0</v>
      </c>
      <c r="P11" s="14"/>
    </row>
    <row r="12" spans="1:16" ht="32.25" customHeight="1" x14ac:dyDescent="0.25">
      <c r="A12" s="12"/>
      <c r="B12" s="7"/>
      <c r="C12" s="8">
        <f>B12/2</f>
        <v>0</v>
      </c>
      <c r="P12" s="14"/>
    </row>
    <row r="13" spans="1:16" ht="32.25" customHeight="1" x14ac:dyDescent="0.25">
      <c r="P13" s="14"/>
    </row>
    <row r="14" spans="1:16" ht="32.25" customHeight="1" x14ac:dyDescent="0.25">
      <c r="P14" s="14"/>
    </row>
    <row r="15" spans="1:16" ht="32.25" customHeight="1" x14ac:dyDescent="0.25">
      <c r="P15" s="14"/>
    </row>
    <row r="16" spans="1:16" ht="32.25" customHeight="1" x14ac:dyDescent="0.25">
      <c r="P16" s="14"/>
    </row>
    <row r="17" spans="16:16" ht="32.25" customHeight="1" x14ac:dyDescent="0.25">
      <c r="P17" s="14"/>
    </row>
    <row r="18" spans="16:16" ht="32.25" customHeight="1" x14ac:dyDescent="0.25">
      <c r="P18" s="14"/>
    </row>
    <row r="19" spans="16:16" ht="32.25" customHeight="1" x14ac:dyDescent="0.25">
      <c r="P19" s="14"/>
    </row>
    <row r="20" spans="16:16" ht="32.25" customHeight="1" x14ac:dyDescent="0.25">
      <c r="P20" s="14"/>
    </row>
    <row r="21" spans="16:16" ht="32.25" customHeight="1" x14ac:dyDescent="0.25">
      <c r="P21" s="14"/>
    </row>
    <row r="22" spans="16:16" ht="32.25" customHeight="1" x14ac:dyDescent="0.25">
      <c r="P22" s="14"/>
    </row>
    <row r="23" spans="16:16" ht="32.25" customHeight="1" x14ac:dyDescent="0.25">
      <c r="P23" s="14"/>
    </row>
    <row r="24" spans="16:16" ht="32.25" customHeight="1" x14ac:dyDescent="0.25">
      <c r="P24" s="14"/>
    </row>
    <row r="25" spans="16:16" ht="32.25" customHeight="1" x14ac:dyDescent="0.25">
      <c r="P25" s="14"/>
    </row>
    <row r="26" spans="16:16" ht="32.25" customHeight="1" x14ac:dyDescent="0.25">
      <c r="P26" s="14"/>
    </row>
    <row r="27" spans="16:16" ht="32.25" customHeight="1" x14ac:dyDescent="0.25">
      <c r="P27" s="14"/>
    </row>
    <row r="28" spans="16:16" ht="32.25" customHeight="1" x14ac:dyDescent="0.25">
      <c r="P28" s="14"/>
    </row>
  </sheetData>
  <sheetProtection sheet="1" objects="1" scenarios="1"/>
  <mergeCells count="2">
    <mergeCell ref="A1:A2"/>
    <mergeCell ref="B1:G1"/>
  </mergeCells>
  <conditionalFormatting sqref="B3:C12 F3:G11">
    <cfRule type="top10" dxfId="4" priority="55" rank="3"/>
  </conditionalFormatting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130" zoomScaleNormal="130" workbookViewId="0">
      <selection sqref="A1:A2"/>
    </sheetView>
  </sheetViews>
  <sheetFormatPr baseColWidth="10" defaultRowHeight="15.75" x14ac:dyDescent="0.25"/>
  <cols>
    <col min="1" max="1" width="6.28515625" style="9" customWidth="1"/>
    <col min="2" max="4" width="10.7109375" style="9" customWidth="1"/>
    <col min="5" max="5" width="6.5703125" style="9" customWidth="1"/>
    <col min="6" max="7" width="10.7109375" style="9" customWidth="1"/>
    <col min="8" max="8" width="17.7109375" style="9" customWidth="1"/>
    <col min="9" max="15" width="10.7109375" style="9" customWidth="1"/>
    <col min="16" max="16" width="1.85546875" style="9" customWidth="1"/>
    <col min="17" max="17" width="16.5703125" style="9" bestFit="1" customWidth="1"/>
    <col min="18" max="18" width="6.5703125" style="9" bestFit="1" customWidth="1"/>
    <col min="19" max="16384" width="11.42578125" style="9"/>
  </cols>
  <sheetData>
    <row r="1" spans="1:16" ht="20.25" x14ac:dyDescent="0.3">
      <c r="A1" s="35"/>
      <c r="B1" s="37" t="s">
        <v>0</v>
      </c>
      <c r="C1" s="37"/>
      <c r="D1" s="37"/>
      <c r="E1" s="37"/>
      <c r="F1" s="37"/>
      <c r="G1" s="37"/>
      <c r="H1" s="16"/>
      <c r="I1" s="16"/>
      <c r="J1" s="16"/>
      <c r="K1" s="16"/>
      <c r="L1" s="16"/>
      <c r="M1" s="16"/>
      <c r="N1" s="16"/>
      <c r="O1" s="16"/>
    </row>
    <row r="2" spans="1:16" x14ac:dyDescent="0.25">
      <c r="A2" s="36"/>
      <c r="B2" s="21">
        <v>1</v>
      </c>
      <c r="C2" s="22">
        <v>2</v>
      </c>
      <c r="F2" s="21">
        <v>1</v>
      </c>
      <c r="G2" s="22">
        <v>2</v>
      </c>
      <c r="P2" s="14"/>
    </row>
    <row r="3" spans="1:16" ht="32.25" customHeight="1" x14ac:dyDescent="0.25">
      <c r="A3" s="12"/>
      <c r="B3" s="7"/>
      <c r="C3" s="8">
        <f t="shared" ref="C3:C11" si="0">B3/2</f>
        <v>0</v>
      </c>
      <c r="E3" s="12"/>
      <c r="F3" s="7"/>
      <c r="G3" s="8">
        <f t="shared" ref="G3:G10" si="1">F3/2</f>
        <v>0</v>
      </c>
      <c r="P3" s="14"/>
    </row>
    <row r="4" spans="1:16" ht="32.25" customHeight="1" x14ac:dyDescent="0.25">
      <c r="A4" s="12"/>
      <c r="B4" s="7"/>
      <c r="C4" s="8">
        <f t="shared" si="0"/>
        <v>0</v>
      </c>
      <c r="E4" s="12"/>
      <c r="F4" s="7"/>
      <c r="G4" s="8">
        <f t="shared" si="1"/>
        <v>0</v>
      </c>
      <c r="P4" s="14"/>
    </row>
    <row r="5" spans="1:16" ht="32.25" customHeight="1" x14ac:dyDescent="0.25">
      <c r="A5" s="12"/>
      <c r="B5" s="7"/>
      <c r="C5" s="8">
        <f t="shared" si="0"/>
        <v>0</v>
      </c>
      <c r="E5" s="12"/>
      <c r="F5" s="7"/>
      <c r="G5" s="8">
        <f t="shared" si="1"/>
        <v>0</v>
      </c>
      <c r="P5" s="14"/>
    </row>
    <row r="6" spans="1:16" ht="32.25" customHeight="1" x14ac:dyDescent="0.35">
      <c r="A6" s="12"/>
      <c r="B6" s="7"/>
      <c r="C6" s="8">
        <f t="shared" si="0"/>
        <v>0</v>
      </c>
      <c r="E6" s="12"/>
      <c r="F6" s="7"/>
      <c r="G6" s="8">
        <f t="shared" si="1"/>
        <v>0</v>
      </c>
      <c r="H6" s="15" t="s">
        <v>1</v>
      </c>
      <c r="I6" s="13">
        <v>2</v>
      </c>
      <c r="P6" s="14"/>
    </row>
    <row r="7" spans="1:16" ht="32.25" customHeight="1" x14ac:dyDescent="0.25">
      <c r="A7" s="12"/>
      <c r="B7" s="7"/>
      <c r="C7" s="8">
        <f t="shared" si="0"/>
        <v>0</v>
      </c>
      <c r="E7" s="12"/>
      <c r="F7" s="7"/>
      <c r="G7" s="8">
        <f t="shared" si="1"/>
        <v>0</v>
      </c>
      <c r="P7" s="14"/>
    </row>
    <row r="8" spans="1:16" ht="32.25" customHeight="1" x14ac:dyDescent="0.25">
      <c r="A8" s="12"/>
      <c r="B8" s="7"/>
      <c r="C8" s="8">
        <f t="shared" si="0"/>
        <v>0</v>
      </c>
      <c r="E8" s="12"/>
      <c r="F8" s="7"/>
      <c r="G8" s="8">
        <f t="shared" si="1"/>
        <v>0</v>
      </c>
      <c r="P8" s="14"/>
    </row>
    <row r="9" spans="1:16" ht="32.25" customHeight="1" x14ac:dyDescent="0.25">
      <c r="A9" s="12"/>
      <c r="B9" s="7"/>
      <c r="C9" s="8">
        <f t="shared" si="0"/>
        <v>0</v>
      </c>
      <c r="E9" s="12"/>
      <c r="F9" s="7"/>
      <c r="G9" s="8">
        <f t="shared" si="1"/>
        <v>0</v>
      </c>
      <c r="P9" s="14"/>
    </row>
    <row r="10" spans="1:16" ht="32.25" customHeight="1" x14ac:dyDescent="0.25">
      <c r="A10" s="12"/>
      <c r="B10" s="7"/>
      <c r="C10" s="8">
        <f t="shared" si="0"/>
        <v>0</v>
      </c>
      <c r="E10" s="12"/>
      <c r="F10" s="7"/>
      <c r="G10" s="8">
        <f t="shared" si="1"/>
        <v>0</v>
      </c>
      <c r="P10" s="14"/>
    </row>
    <row r="11" spans="1:16" ht="32.25" customHeight="1" x14ac:dyDescent="0.25">
      <c r="A11" s="12"/>
      <c r="B11" s="7"/>
      <c r="C11" s="8">
        <f t="shared" si="0"/>
        <v>0</v>
      </c>
      <c r="P11" s="14"/>
    </row>
    <row r="12" spans="1:16" ht="32.25" customHeight="1" x14ac:dyDescent="0.25">
      <c r="P12" s="14"/>
    </row>
    <row r="13" spans="1:16" ht="32.25" customHeight="1" x14ac:dyDescent="0.25">
      <c r="P13" s="14"/>
    </row>
    <row r="14" spans="1:16" ht="32.25" customHeight="1" x14ac:dyDescent="0.25">
      <c r="P14" s="14"/>
    </row>
    <row r="15" spans="1:16" ht="32.25" customHeight="1" x14ac:dyDescent="0.25">
      <c r="P15" s="14"/>
    </row>
    <row r="16" spans="1:16" ht="32.25" customHeight="1" x14ac:dyDescent="0.25">
      <c r="P16" s="14"/>
    </row>
    <row r="17" spans="16:16" ht="32.25" customHeight="1" x14ac:dyDescent="0.25">
      <c r="P17" s="14"/>
    </row>
    <row r="18" spans="16:16" ht="32.25" customHeight="1" x14ac:dyDescent="0.25">
      <c r="P18" s="14"/>
    </row>
    <row r="19" spans="16:16" ht="32.25" customHeight="1" x14ac:dyDescent="0.25">
      <c r="P19" s="14"/>
    </row>
    <row r="20" spans="16:16" ht="32.25" customHeight="1" x14ac:dyDescent="0.25">
      <c r="P20" s="14"/>
    </row>
    <row r="21" spans="16:16" ht="32.25" customHeight="1" x14ac:dyDescent="0.25">
      <c r="P21" s="14"/>
    </row>
    <row r="22" spans="16:16" ht="32.25" customHeight="1" x14ac:dyDescent="0.25">
      <c r="P22" s="14"/>
    </row>
    <row r="23" spans="16:16" ht="32.25" customHeight="1" x14ac:dyDescent="0.25">
      <c r="P23" s="14"/>
    </row>
    <row r="24" spans="16:16" ht="32.25" customHeight="1" x14ac:dyDescent="0.25">
      <c r="P24" s="14"/>
    </row>
    <row r="25" spans="16:16" ht="32.25" customHeight="1" x14ac:dyDescent="0.25">
      <c r="P25" s="14"/>
    </row>
    <row r="26" spans="16:16" ht="32.25" customHeight="1" x14ac:dyDescent="0.25">
      <c r="P26" s="14"/>
    </row>
    <row r="27" spans="16:16" ht="32.25" customHeight="1" x14ac:dyDescent="0.25">
      <c r="P27" s="14"/>
    </row>
    <row r="28" spans="16:16" ht="32.25" customHeight="1" x14ac:dyDescent="0.25">
      <c r="P28" s="14"/>
    </row>
  </sheetData>
  <sheetProtection sheet="1" objects="1" scenarios="1"/>
  <mergeCells count="2">
    <mergeCell ref="A1:A2"/>
    <mergeCell ref="B1:G1"/>
  </mergeCells>
  <conditionalFormatting sqref="B3:C11 F3:G10">
    <cfRule type="top10" dxfId="3" priority="61" rank="2"/>
  </conditionalFormatting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130" zoomScaleNormal="130" workbookViewId="0">
      <selection sqref="A1:A2"/>
    </sheetView>
  </sheetViews>
  <sheetFormatPr baseColWidth="10" defaultRowHeight="15.75" x14ac:dyDescent="0.25"/>
  <cols>
    <col min="1" max="1" width="6.28515625" style="9" customWidth="1"/>
    <col min="2" max="4" width="10.7109375" style="9" customWidth="1"/>
    <col min="5" max="5" width="6.5703125" style="9" customWidth="1"/>
    <col min="6" max="7" width="10.7109375" style="9" customWidth="1"/>
    <col min="8" max="8" width="17" style="9" customWidth="1"/>
    <col min="9" max="15" width="10.7109375" style="9" customWidth="1"/>
    <col min="16" max="16" width="1.85546875" style="9" customWidth="1"/>
    <col min="17" max="17" width="16.5703125" style="9" bestFit="1" customWidth="1"/>
    <col min="18" max="18" width="6.5703125" style="9" bestFit="1" customWidth="1"/>
    <col min="19" max="16384" width="11.42578125" style="9"/>
  </cols>
  <sheetData>
    <row r="1" spans="1:16" ht="20.25" x14ac:dyDescent="0.3">
      <c r="A1" s="35"/>
      <c r="B1" s="37" t="s">
        <v>0</v>
      </c>
      <c r="C1" s="37"/>
      <c r="D1" s="37"/>
      <c r="E1" s="37"/>
      <c r="F1" s="37"/>
      <c r="G1" s="37"/>
      <c r="H1" s="16"/>
      <c r="I1" s="16"/>
      <c r="J1" s="16"/>
      <c r="K1" s="16"/>
      <c r="L1" s="16"/>
      <c r="M1" s="16"/>
      <c r="N1" s="16"/>
      <c r="O1" s="16"/>
    </row>
    <row r="2" spans="1:16" x14ac:dyDescent="0.25">
      <c r="A2" s="36"/>
      <c r="B2" s="21">
        <v>1</v>
      </c>
      <c r="C2" s="22">
        <v>2</v>
      </c>
      <c r="F2" s="21">
        <v>1</v>
      </c>
      <c r="G2" s="22">
        <v>2</v>
      </c>
      <c r="P2" s="14"/>
    </row>
    <row r="3" spans="1:16" ht="32.25" customHeight="1" x14ac:dyDescent="0.25">
      <c r="A3" s="12"/>
      <c r="B3" s="7"/>
      <c r="C3" s="8">
        <f t="shared" ref="C3:C12" si="0">B3/2</f>
        <v>0</v>
      </c>
      <c r="E3" s="12"/>
      <c r="F3" s="7"/>
      <c r="G3" s="8">
        <f t="shared" ref="G3:G13" si="1">F3/2</f>
        <v>0</v>
      </c>
      <c r="P3" s="14"/>
    </row>
    <row r="4" spans="1:16" ht="32.25" customHeight="1" x14ac:dyDescent="0.25">
      <c r="A4" s="12"/>
      <c r="B4" s="7"/>
      <c r="C4" s="8">
        <f t="shared" si="0"/>
        <v>0</v>
      </c>
      <c r="E4" s="12"/>
      <c r="F4" s="7"/>
      <c r="G4" s="8">
        <f t="shared" si="1"/>
        <v>0</v>
      </c>
      <c r="P4" s="14"/>
    </row>
    <row r="5" spans="1:16" ht="32.25" customHeight="1" x14ac:dyDescent="0.25">
      <c r="A5" s="12"/>
      <c r="B5" s="7"/>
      <c r="C5" s="8">
        <f t="shared" si="0"/>
        <v>0</v>
      </c>
      <c r="E5" s="12"/>
      <c r="F5" s="7"/>
      <c r="G5" s="8">
        <f t="shared" si="1"/>
        <v>0</v>
      </c>
      <c r="P5" s="14"/>
    </row>
    <row r="6" spans="1:16" ht="32.25" customHeight="1" x14ac:dyDescent="0.35">
      <c r="A6" s="12"/>
      <c r="B6" s="7"/>
      <c r="C6" s="8">
        <f t="shared" si="0"/>
        <v>0</v>
      </c>
      <c r="E6" s="12"/>
      <c r="F6" s="7"/>
      <c r="G6" s="8">
        <f t="shared" si="1"/>
        <v>0</v>
      </c>
      <c r="H6" s="15" t="s">
        <v>1</v>
      </c>
      <c r="I6" s="13">
        <v>3</v>
      </c>
      <c r="P6" s="14"/>
    </row>
    <row r="7" spans="1:16" ht="32.25" customHeight="1" x14ac:dyDescent="0.25">
      <c r="A7" s="12"/>
      <c r="B7" s="7"/>
      <c r="C7" s="8">
        <f t="shared" si="0"/>
        <v>0</v>
      </c>
      <c r="E7" s="12"/>
      <c r="F7" s="7"/>
      <c r="G7" s="8">
        <f t="shared" si="1"/>
        <v>0</v>
      </c>
      <c r="P7" s="14"/>
    </row>
    <row r="8" spans="1:16" ht="32.25" customHeight="1" x14ac:dyDescent="0.25">
      <c r="A8" s="12"/>
      <c r="B8" s="7"/>
      <c r="C8" s="8">
        <f t="shared" si="0"/>
        <v>0</v>
      </c>
      <c r="E8" s="12"/>
      <c r="F8" s="7"/>
      <c r="G8" s="8">
        <f t="shared" si="1"/>
        <v>0</v>
      </c>
      <c r="P8" s="14"/>
    </row>
    <row r="9" spans="1:16" ht="32.25" customHeight="1" x14ac:dyDescent="0.25">
      <c r="A9" s="12"/>
      <c r="B9" s="7"/>
      <c r="C9" s="8">
        <f t="shared" si="0"/>
        <v>0</v>
      </c>
      <c r="E9" s="12"/>
      <c r="F9" s="7"/>
      <c r="G9" s="8">
        <f t="shared" si="1"/>
        <v>0</v>
      </c>
      <c r="P9" s="14"/>
    </row>
    <row r="10" spans="1:16" ht="32.25" customHeight="1" x14ac:dyDescent="0.25">
      <c r="A10" s="12"/>
      <c r="B10" s="7"/>
      <c r="C10" s="8">
        <f t="shared" si="0"/>
        <v>0</v>
      </c>
      <c r="E10" s="12"/>
      <c r="F10" s="7"/>
      <c r="G10" s="8">
        <f t="shared" si="1"/>
        <v>0</v>
      </c>
      <c r="P10" s="14"/>
    </row>
    <row r="11" spans="1:16" ht="32.25" customHeight="1" x14ac:dyDescent="0.25">
      <c r="A11" s="12"/>
      <c r="B11" s="7"/>
      <c r="C11" s="8">
        <f t="shared" si="0"/>
        <v>0</v>
      </c>
      <c r="E11" s="12"/>
      <c r="F11" s="7"/>
      <c r="G11" s="8">
        <f t="shared" si="1"/>
        <v>0</v>
      </c>
      <c r="P11" s="14"/>
    </row>
    <row r="12" spans="1:16" ht="32.25" customHeight="1" x14ac:dyDescent="0.25">
      <c r="A12" s="12"/>
      <c r="B12" s="7"/>
      <c r="C12" s="8">
        <f t="shared" si="0"/>
        <v>0</v>
      </c>
      <c r="E12" s="12"/>
      <c r="F12" s="7"/>
      <c r="G12" s="8">
        <f t="shared" si="1"/>
        <v>0</v>
      </c>
      <c r="P12" s="14"/>
    </row>
    <row r="13" spans="1:16" ht="32.25" customHeight="1" x14ac:dyDescent="0.25">
      <c r="E13" s="12"/>
      <c r="F13" s="7"/>
      <c r="G13" s="8">
        <f t="shared" si="1"/>
        <v>0</v>
      </c>
      <c r="P13" s="14"/>
    </row>
    <row r="14" spans="1:16" ht="32.25" customHeight="1" x14ac:dyDescent="0.25">
      <c r="P14" s="14"/>
    </row>
    <row r="15" spans="1:16" ht="32.25" customHeight="1" x14ac:dyDescent="0.25">
      <c r="P15" s="14"/>
    </row>
    <row r="16" spans="1:16" ht="32.25" customHeight="1" x14ac:dyDescent="0.25">
      <c r="P16" s="14"/>
    </row>
    <row r="17" spans="16:16" ht="32.25" customHeight="1" x14ac:dyDescent="0.25">
      <c r="P17" s="14"/>
    </row>
    <row r="18" spans="16:16" ht="32.25" customHeight="1" x14ac:dyDescent="0.25">
      <c r="P18" s="14"/>
    </row>
    <row r="19" spans="16:16" ht="32.25" customHeight="1" x14ac:dyDescent="0.25">
      <c r="P19" s="14"/>
    </row>
    <row r="20" spans="16:16" ht="32.25" customHeight="1" x14ac:dyDescent="0.25">
      <c r="P20" s="14"/>
    </row>
    <row r="21" spans="16:16" ht="32.25" customHeight="1" x14ac:dyDescent="0.25">
      <c r="P21" s="14"/>
    </row>
    <row r="22" spans="16:16" ht="32.25" customHeight="1" x14ac:dyDescent="0.25">
      <c r="P22" s="14"/>
    </row>
    <row r="23" spans="16:16" ht="32.25" customHeight="1" x14ac:dyDescent="0.25">
      <c r="P23" s="14"/>
    </row>
    <row r="24" spans="16:16" ht="32.25" customHeight="1" x14ac:dyDescent="0.25">
      <c r="P24" s="14"/>
    </row>
    <row r="25" spans="16:16" ht="32.25" customHeight="1" x14ac:dyDescent="0.25">
      <c r="P25" s="14"/>
    </row>
    <row r="26" spans="16:16" ht="32.25" customHeight="1" x14ac:dyDescent="0.25">
      <c r="P26" s="14"/>
    </row>
    <row r="27" spans="16:16" ht="32.25" customHeight="1" x14ac:dyDescent="0.25">
      <c r="P27" s="14"/>
    </row>
    <row r="28" spans="16:16" ht="32.25" customHeight="1" x14ac:dyDescent="0.25">
      <c r="P28" s="14"/>
    </row>
  </sheetData>
  <sheetProtection sheet="1" objects="1" scenarios="1"/>
  <mergeCells count="2">
    <mergeCell ref="A1:A2"/>
    <mergeCell ref="B1:G1"/>
  </mergeCells>
  <conditionalFormatting sqref="B3:C12 F3:G13">
    <cfRule type="top10" dxfId="2" priority="65" rank="3"/>
  </conditionalFormatting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130" zoomScaleNormal="130" workbookViewId="0">
      <selection sqref="A1:A2"/>
    </sheetView>
  </sheetViews>
  <sheetFormatPr baseColWidth="10" defaultRowHeight="15.75" x14ac:dyDescent="0.25"/>
  <cols>
    <col min="1" max="1" width="6.28515625" style="9" customWidth="1"/>
    <col min="2" max="4" width="10.7109375" style="9" customWidth="1"/>
    <col min="5" max="5" width="6.5703125" style="9" customWidth="1"/>
    <col min="6" max="7" width="10.7109375" style="9" customWidth="1"/>
    <col min="8" max="8" width="17" style="9" customWidth="1"/>
    <col min="9" max="15" width="10.7109375" style="9" customWidth="1"/>
    <col min="16" max="16" width="1.85546875" style="9" customWidth="1"/>
    <col min="17" max="17" width="16.5703125" style="9" bestFit="1" customWidth="1"/>
    <col min="18" max="18" width="6.5703125" style="9" bestFit="1" customWidth="1"/>
    <col min="19" max="16384" width="11.42578125" style="9"/>
  </cols>
  <sheetData>
    <row r="1" spans="1:16" ht="20.25" x14ac:dyDescent="0.3">
      <c r="A1" s="35"/>
      <c r="B1" s="37" t="s">
        <v>0</v>
      </c>
      <c r="C1" s="37"/>
      <c r="D1" s="37"/>
      <c r="E1" s="37"/>
      <c r="F1" s="37"/>
      <c r="G1" s="37"/>
      <c r="H1" s="16"/>
      <c r="I1" s="16"/>
      <c r="J1" s="16"/>
      <c r="K1" s="16"/>
      <c r="L1" s="16"/>
      <c r="M1" s="16"/>
      <c r="N1" s="16"/>
      <c r="O1" s="16"/>
    </row>
    <row r="2" spans="1:16" x14ac:dyDescent="0.25">
      <c r="A2" s="36"/>
      <c r="B2" s="21">
        <v>1</v>
      </c>
      <c r="C2" s="22">
        <v>2</v>
      </c>
      <c r="F2" s="21">
        <v>1</v>
      </c>
      <c r="G2" s="22">
        <v>2</v>
      </c>
      <c r="P2" s="14"/>
    </row>
    <row r="3" spans="1:16" ht="32.25" customHeight="1" x14ac:dyDescent="0.25">
      <c r="A3" s="12"/>
      <c r="B3" s="7"/>
      <c r="C3" s="8">
        <f t="shared" ref="C3:C12" si="0">B3/2</f>
        <v>0</v>
      </c>
      <c r="E3" s="12"/>
      <c r="F3" s="7"/>
      <c r="G3" s="8">
        <f t="shared" ref="G3:G13" si="1">F3/2</f>
        <v>0</v>
      </c>
      <c r="P3" s="14"/>
    </row>
    <row r="4" spans="1:16" ht="32.25" customHeight="1" x14ac:dyDescent="0.25">
      <c r="A4" s="12"/>
      <c r="B4" s="7"/>
      <c r="C4" s="8">
        <f t="shared" si="0"/>
        <v>0</v>
      </c>
      <c r="E4" s="12"/>
      <c r="F4" s="7"/>
      <c r="G4" s="8">
        <f t="shared" si="1"/>
        <v>0</v>
      </c>
      <c r="P4" s="14"/>
    </row>
    <row r="5" spans="1:16" ht="32.25" customHeight="1" x14ac:dyDescent="0.25">
      <c r="A5" s="12"/>
      <c r="B5" s="7"/>
      <c r="C5" s="8">
        <f t="shared" si="0"/>
        <v>0</v>
      </c>
      <c r="E5" s="12"/>
      <c r="F5" s="7"/>
      <c r="G5" s="8">
        <f t="shared" si="1"/>
        <v>0</v>
      </c>
      <c r="P5" s="14"/>
    </row>
    <row r="6" spans="1:16" ht="32.25" customHeight="1" x14ac:dyDescent="0.35">
      <c r="A6" s="12"/>
      <c r="B6" s="7"/>
      <c r="C6" s="8">
        <f t="shared" si="0"/>
        <v>0</v>
      </c>
      <c r="E6" s="12"/>
      <c r="F6" s="7"/>
      <c r="G6" s="8">
        <f t="shared" si="1"/>
        <v>0</v>
      </c>
      <c r="H6" s="15" t="s">
        <v>1</v>
      </c>
      <c r="I6" s="13">
        <v>3</v>
      </c>
      <c r="P6" s="14"/>
    </row>
    <row r="7" spans="1:16" ht="32.25" customHeight="1" x14ac:dyDescent="0.25">
      <c r="A7" s="12"/>
      <c r="B7" s="7"/>
      <c r="C7" s="8">
        <f t="shared" si="0"/>
        <v>0</v>
      </c>
      <c r="E7" s="12"/>
      <c r="F7" s="7"/>
      <c r="G7" s="8">
        <f t="shared" si="1"/>
        <v>0</v>
      </c>
      <c r="P7" s="14"/>
    </row>
    <row r="8" spans="1:16" ht="32.25" customHeight="1" x14ac:dyDescent="0.25">
      <c r="A8" s="12"/>
      <c r="B8" s="7"/>
      <c r="C8" s="8">
        <f t="shared" si="0"/>
        <v>0</v>
      </c>
      <c r="E8" s="12"/>
      <c r="F8" s="7"/>
      <c r="G8" s="8">
        <f t="shared" si="1"/>
        <v>0</v>
      </c>
      <c r="P8" s="14"/>
    </row>
    <row r="9" spans="1:16" ht="32.25" customHeight="1" x14ac:dyDescent="0.25">
      <c r="A9" s="12"/>
      <c r="B9" s="7"/>
      <c r="C9" s="8">
        <f t="shared" si="0"/>
        <v>0</v>
      </c>
      <c r="E9" s="12"/>
      <c r="F9" s="7"/>
      <c r="G9" s="8">
        <f t="shared" si="1"/>
        <v>0</v>
      </c>
      <c r="P9" s="14"/>
    </row>
    <row r="10" spans="1:16" ht="32.25" customHeight="1" x14ac:dyDescent="0.25">
      <c r="A10" s="12"/>
      <c r="B10" s="7"/>
      <c r="C10" s="8">
        <f t="shared" si="0"/>
        <v>0</v>
      </c>
      <c r="E10" s="12"/>
      <c r="F10" s="7"/>
      <c r="G10" s="8">
        <f t="shared" si="1"/>
        <v>0</v>
      </c>
      <c r="P10" s="14"/>
    </row>
    <row r="11" spans="1:16" ht="32.25" customHeight="1" x14ac:dyDescent="0.25">
      <c r="A11" s="12"/>
      <c r="B11" s="7"/>
      <c r="C11" s="8">
        <f t="shared" si="0"/>
        <v>0</v>
      </c>
      <c r="E11" s="12"/>
      <c r="F11" s="7"/>
      <c r="G11" s="8">
        <f t="shared" si="1"/>
        <v>0</v>
      </c>
      <c r="P11" s="14"/>
    </row>
    <row r="12" spans="1:16" ht="32.25" customHeight="1" x14ac:dyDescent="0.25">
      <c r="A12" s="12"/>
      <c r="B12" s="7"/>
      <c r="C12" s="8">
        <f t="shared" si="0"/>
        <v>0</v>
      </c>
      <c r="E12" s="12"/>
      <c r="F12" s="7"/>
      <c r="G12" s="8">
        <f t="shared" si="1"/>
        <v>0</v>
      </c>
      <c r="P12" s="14"/>
    </row>
    <row r="13" spans="1:16" ht="32.25" customHeight="1" x14ac:dyDescent="0.25">
      <c r="E13" s="12"/>
      <c r="F13" s="7"/>
      <c r="G13" s="8">
        <f t="shared" si="1"/>
        <v>0</v>
      </c>
      <c r="P13" s="14"/>
    </row>
    <row r="14" spans="1:16" ht="32.25" customHeight="1" x14ac:dyDescent="0.25">
      <c r="P14" s="14"/>
    </row>
    <row r="15" spans="1:16" ht="32.25" customHeight="1" x14ac:dyDescent="0.25">
      <c r="P15" s="14"/>
    </row>
    <row r="16" spans="1:16" ht="32.25" customHeight="1" x14ac:dyDescent="0.25">
      <c r="P16" s="14"/>
    </row>
    <row r="17" spans="16:16" ht="32.25" customHeight="1" x14ac:dyDescent="0.25">
      <c r="P17" s="14"/>
    </row>
    <row r="18" spans="16:16" ht="32.25" customHeight="1" x14ac:dyDescent="0.25">
      <c r="P18" s="14"/>
    </row>
    <row r="19" spans="16:16" ht="32.25" customHeight="1" x14ac:dyDescent="0.25">
      <c r="P19" s="14"/>
    </row>
    <row r="20" spans="16:16" ht="32.25" customHeight="1" x14ac:dyDescent="0.25">
      <c r="P20" s="14"/>
    </row>
    <row r="21" spans="16:16" ht="32.25" customHeight="1" x14ac:dyDescent="0.25">
      <c r="P21" s="14"/>
    </row>
    <row r="22" spans="16:16" ht="32.25" customHeight="1" x14ac:dyDescent="0.25">
      <c r="P22" s="14"/>
    </row>
    <row r="23" spans="16:16" ht="32.25" customHeight="1" x14ac:dyDescent="0.25">
      <c r="P23" s="14"/>
    </row>
    <row r="24" spans="16:16" ht="32.25" customHeight="1" x14ac:dyDescent="0.25">
      <c r="P24" s="14"/>
    </row>
    <row r="25" spans="16:16" ht="32.25" customHeight="1" x14ac:dyDescent="0.25">
      <c r="P25" s="14"/>
    </row>
    <row r="26" spans="16:16" ht="32.25" customHeight="1" x14ac:dyDescent="0.25">
      <c r="P26" s="14"/>
    </row>
    <row r="27" spans="16:16" ht="32.25" customHeight="1" x14ac:dyDescent="0.25">
      <c r="P27" s="14"/>
    </row>
    <row r="28" spans="16:16" ht="32.25" customHeight="1" x14ac:dyDescent="0.25">
      <c r="P28" s="14"/>
    </row>
  </sheetData>
  <sheetProtection sheet="1" objects="1" scenarios="1"/>
  <mergeCells count="2">
    <mergeCell ref="A1:A2"/>
    <mergeCell ref="B1:G1"/>
  </mergeCells>
  <conditionalFormatting sqref="B3:C12 F3:G13">
    <cfRule type="top10" dxfId="1" priority="1" rank="3"/>
  </conditionalFormatting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115" zoomScaleNormal="115" workbookViewId="0">
      <selection sqref="A1:A2"/>
    </sheetView>
  </sheetViews>
  <sheetFormatPr baseColWidth="10" defaultRowHeight="15.75" x14ac:dyDescent="0.25"/>
  <cols>
    <col min="1" max="1" width="6.28515625" style="9" customWidth="1"/>
    <col min="2" max="5" width="10.7109375" style="9" customWidth="1"/>
    <col min="6" max="6" width="6.28515625" style="9" customWidth="1"/>
    <col min="7" max="9" width="10.7109375" style="9" customWidth="1"/>
    <col min="10" max="10" width="0.5703125" style="9" customWidth="1"/>
    <col min="11" max="11" width="15.42578125" style="9" customWidth="1"/>
    <col min="12" max="15" width="10.7109375" style="9" customWidth="1"/>
    <col min="16" max="16" width="1.85546875" style="9" customWidth="1"/>
    <col min="17" max="17" width="16.5703125" style="9" bestFit="1" customWidth="1"/>
    <col min="18" max="18" width="6.5703125" style="9" bestFit="1" customWidth="1"/>
    <col min="19" max="16384" width="11.42578125" style="9"/>
  </cols>
  <sheetData>
    <row r="1" spans="1:16" ht="20.25" x14ac:dyDescent="0.3">
      <c r="A1" s="35"/>
      <c r="B1" s="37" t="s">
        <v>0</v>
      </c>
      <c r="C1" s="37"/>
      <c r="D1" s="37"/>
      <c r="E1" s="37"/>
      <c r="F1" s="37"/>
      <c r="G1" s="37"/>
      <c r="H1" s="37"/>
      <c r="I1" s="37"/>
      <c r="J1" s="16"/>
      <c r="K1" s="16"/>
      <c r="L1" s="16"/>
      <c r="M1" s="16"/>
      <c r="N1" s="16"/>
      <c r="O1" s="16"/>
    </row>
    <row r="2" spans="1:16" x14ac:dyDescent="0.25">
      <c r="A2" s="36"/>
      <c r="B2" s="21">
        <v>1</v>
      </c>
      <c r="C2" s="22">
        <v>2</v>
      </c>
      <c r="D2" s="22">
        <v>3</v>
      </c>
      <c r="G2" s="21">
        <v>1</v>
      </c>
      <c r="H2" s="22">
        <v>2</v>
      </c>
      <c r="I2" s="22">
        <v>3</v>
      </c>
      <c r="P2" s="14"/>
    </row>
    <row r="3" spans="1:16" ht="32.25" customHeight="1" x14ac:dyDescent="0.25">
      <c r="A3" s="12"/>
      <c r="B3" s="7"/>
      <c r="C3" s="8">
        <f t="shared" ref="C3:C12" si="0">B3/2</f>
        <v>0</v>
      </c>
      <c r="D3" s="8">
        <f t="shared" ref="D3:D12" si="1">B3/3</f>
        <v>0</v>
      </c>
      <c r="F3" s="12"/>
      <c r="G3" s="7"/>
      <c r="H3" s="8">
        <f t="shared" ref="H3:H12" si="2">G3/2</f>
        <v>0</v>
      </c>
      <c r="I3" s="8">
        <f t="shared" ref="I3:I12" si="3">G3/3</f>
        <v>0</v>
      </c>
      <c r="P3" s="14"/>
    </row>
    <row r="4" spans="1:16" ht="32.25" customHeight="1" x14ac:dyDescent="0.25">
      <c r="A4" s="12"/>
      <c r="B4" s="7"/>
      <c r="C4" s="8">
        <f t="shared" si="0"/>
        <v>0</v>
      </c>
      <c r="D4" s="8">
        <f t="shared" si="1"/>
        <v>0</v>
      </c>
      <c r="F4" s="12"/>
      <c r="G4" s="7"/>
      <c r="H4" s="8">
        <f t="shared" si="2"/>
        <v>0</v>
      </c>
      <c r="I4" s="8">
        <f t="shared" si="3"/>
        <v>0</v>
      </c>
      <c r="P4" s="14"/>
    </row>
    <row r="5" spans="1:16" ht="32.25" customHeight="1" x14ac:dyDescent="0.25">
      <c r="A5" s="12"/>
      <c r="B5" s="7"/>
      <c r="C5" s="8">
        <f t="shared" si="0"/>
        <v>0</v>
      </c>
      <c r="D5" s="8">
        <f t="shared" si="1"/>
        <v>0</v>
      </c>
      <c r="F5" s="12"/>
      <c r="G5" s="7"/>
      <c r="H5" s="8">
        <f t="shared" si="2"/>
        <v>0</v>
      </c>
      <c r="I5" s="8">
        <f t="shared" si="3"/>
        <v>0</v>
      </c>
      <c r="P5" s="14"/>
    </row>
    <row r="6" spans="1:16" ht="32.25" customHeight="1" x14ac:dyDescent="0.35">
      <c r="A6" s="12"/>
      <c r="B6" s="7"/>
      <c r="C6" s="8">
        <f t="shared" si="0"/>
        <v>0</v>
      </c>
      <c r="D6" s="8">
        <f t="shared" si="1"/>
        <v>0</v>
      </c>
      <c r="F6" s="12"/>
      <c r="G6" s="7"/>
      <c r="H6" s="8">
        <f t="shared" si="2"/>
        <v>0</v>
      </c>
      <c r="I6" s="8">
        <f t="shared" si="3"/>
        <v>0</v>
      </c>
      <c r="J6" s="14"/>
      <c r="K6" s="15" t="s">
        <v>1</v>
      </c>
      <c r="L6" s="13">
        <v>4</v>
      </c>
    </row>
    <row r="7" spans="1:16" ht="32.25" customHeight="1" x14ac:dyDescent="0.25">
      <c r="A7" s="12"/>
      <c r="B7" s="7"/>
      <c r="C7" s="8">
        <f t="shared" si="0"/>
        <v>0</v>
      </c>
      <c r="D7" s="8">
        <f t="shared" si="1"/>
        <v>0</v>
      </c>
      <c r="F7" s="12"/>
      <c r="G7" s="7"/>
      <c r="H7" s="8">
        <f t="shared" si="2"/>
        <v>0</v>
      </c>
      <c r="I7" s="8">
        <f t="shared" si="3"/>
        <v>0</v>
      </c>
      <c r="P7" s="14"/>
    </row>
    <row r="8" spans="1:16" ht="32.25" customHeight="1" x14ac:dyDescent="0.25">
      <c r="A8" s="12"/>
      <c r="B8" s="7"/>
      <c r="C8" s="8">
        <f t="shared" si="0"/>
        <v>0</v>
      </c>
      <c r="D8" s="8">
        <f t="shared" si="1"/>
        <v>0</v>
      </c>
      <c r="F8" s="12"/>
      <c r="G8" s="7"/>
      <c r="H8" s="8">
        <f t="shared" si="2"/>
        <v>0</v>
      </c>
      <c r="I8" s="8">
        <f t="shared" si="3"/>
        <v>0</v>
      </c>
      <c r="P8" s="14"/>
    </row>
    <row r="9" spans="1:16" ht="32.25" customHeight="1" x14ac:dyDescent="0.25">
      <c r="A9" s="12"/>
      <c r="B9" s="7"/>
      <c r="C9" s="8">
        <f t="shared" si="0"/>
        <v>0</v>
      </c>
      <c r="D9" s="8">
        <f t="shared" si="1"/>
        <v>0</v>
      </c>
      <c r="F9" s="12"/>
      <c r="G9" s="7"/>
      <c r="H9" s="8">
        <f t="shared" si="2"/>
        <v>0</v>
      </c>
      <c r="I9" s="8">
        <f t="shared" si="3"/>
        <v>0</v>
      </c>
      <c r="P9" s="14"/>
    </row>
    <row r="10" spans="1:16" ht="32.25" customHeight="1" x14ac:dyDescent="0.25">
      <c r="A10" s="12"/>
      <c r="B10" s="7"/>
      <c r="C10" s="8">
        <f t="shared" si="0"/>
        <v>0</v>
      </c>
      <c r="D10" s="8">
        <f t="shared" si="1"/>
        <v>0</v>
      </c>
      <c r="F10" s="12"/>
      <c r="G10" s="7"/>
      <c r="H10" s="8">
        <f t="shared" si="2"/>
        <v>0</v>
      </c>
      <c r="I10" s="8">
        <f t="shared" si="3"/>
        <v>0</v>
      </c>
      <c r="P10" s="14"/>
    </row>
    <row r="11" spans="1:16" ht="32.25" customHeight="1" x14ac:dyDescent="0.25">
      <c r="A11" s="12"/>
      <c r="B11" s="7"/>
      <c r="C11" s="8">
        <f t="shared" si="0"/>
        <v>0</v>
      </c>
      <c r="D11" s="8">
        <f t="shared" si="1"/>
        <v>0</v>
      </c>
      <c r="F11" s="12"/>
      <c r="G11" s="7"/>
      <c r="H11" s="8">
        <f t="shared" si="2"/>
        <v>0</v>
      </c>
      <c r="I11" s="8">
        <f t="shared" si="3"/>
        <v>0</v>
      </c>
      <c r="P11" s="14"/>
    </row>
    <row r="12" spans="1:16" ht="32.25" customHeight="1" x14ac:dyDescent="0.25">
      <c r="A12" s="12"/>
      <c r="B12" s="7"/>
      <c r="C12" s="8">
        <f t="shared" si="0"/>
        <v>0</v>
      </c>
      <c r="D12" s="8">
        <f t="shared" si="1"/>
        <v>0</v>
      </c>
      <c r="F12" s="12"/>
      <c r="G12" s="7"/>
      <c r="H12" s="8">
        <f t="shared" si="2"/>
        <v>0</v>
      </c>
      <c r="I12" s="8">
        <f t="shared" si="3"/>
        <v>0</v>
      </c>
      <c r="P12" s="14"/>
    </row>
    <row r="13" spans="1:16" ht="32.25" customHeight="1" x14ac:dyDescent="0.25">
      <c r="P13" s="14"/>
    </row>
    <row r="14" spans="1:16" ht="32.25" customHeight="1" x14ac:dyDescent="0.25">
      <c r="P14" s="14"/>
    </row>
    <row r="15" spans="1:16" ht="32.25" customHeight="1" x14ac:dyDescent="0.25">
      <c r="P15" s="14"/>
    </row>
    <row r="16" spans="1:16" ht="32.25" customHeight="1" x14ac:dyDescent="0.25">
      <c r="P16" s="14"/>
    </row>
    <row r="17" spans="16:16" ht="32.25" customHeight="1" x14ac:dyDescent="0.25">
      <c r="P17" s="14"/>
    </row>
    <row r="18" spans="16:16" ht="32.25" customHeight="1" x14ac:dyDescent="0.25">
      <c r="P18" s="14"/>
    </row>
    <row r="19" spans="16:16" ht="32.25" customHeight="1" x14ac:dyDescent="0.25">
      <c r="P19" s="14"/>
    </row>
    <row r="20" spans="16:16" ht="32.25" customHeight="1" x14ac:dyDescent="0.25">
      <c r="P20" s="14"/>
    </row>
    <row r="21" spans="16:16" ht="32.25" customHeight="1" x14ac:dyDescent="0.25">
      <c r="P21" s="14"/>
    </row>
    <row r="22" spans="16:16" ht="32.25" customHeight="1" x14ac:dyDescent="0.25">
      <c r="P22" s="14"/>
    </row>
    <row r="23" spans="16:16" ht="32.25" customHeight="1" x14ac:dyDescent="0.25">
      <c r="P23" s="14"/>
    </row>
    <row r="24" spans="16:16" ht="32.25" customHeight="1" x14ac:dyDescent="0.25">
      <c r="P24" s="14"/>
    </row>
    <row r="25" spans="16:16" ht="32.25" customHeight="1" x14ac:dyDescent="0.25">
      <c r="P25" s="14"/>
    </row>
    <row r="26" spans="16:16" ht="32.25" customHeight="1" x14ac:dyDescent="0.25">
      <c r="P26" s="14"/>
    </row>
    <row r="27" spans="16:16" ht="32.25" customHeight="1" x14ac:dyDescent="0.25">
      <c r="P27" s="14"/>
    </row>
    <row r="28" spans="16:16" ht="32.25" customHeight="1" x14ac:dyDescent="0.25">
      <c r="P28" s="14"/>
    </row>
  </sheetData>
  <sheetProtection sheet="1" objects="1" scenarios="1"/>
  <mergeCells count="2">
    <mergeCell ref="A1:A2"/>
    <mergeCell ref="B1:I1"/>
  </mergeCells>
  <conditionalFormatting sqref="B3:D12 G3:I12">
    <cfRule type="top10" dxfId="0" priority="70" rank="4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zoomScaleNormal="100" workbookViewId="0">
      <selection sqref="A1:A2"/>
    </sheetView>
  </sheetViews>
  <sheetFormatPr baseColWidth="10" defaultRowHeight="15.75" x14ac:dyDescent="0.25"/>
  <cols>
    <col min="1" max="1" width="6.28515625" style="9" customWidth="1"/>
    <col min="2" max="10" width="10.7109375" style="9" customWidth="1"/>
    <col min="11" max="11" width="14.42578125" style="9" customWidth="1"/>
    <col min="12" max="15" width="10.7109375" style="9" customWidth="1"/>
    <col min="16" max="16" width="1.85546875" style="9" customWidth="1"/>
    <col min="17" max="17" width="16.5703125" style="9" bestFit="1" customWidth="1"/>
    <col min="18" max="18" width="5.85546875" style="9" bestFit="1" customWidth="1"/>
    <col min="19" max="16384" width="11.42578125" style="9"/>
  </cols>
  <sheetData>
    <row r="1" spans="1:12" ht="20.25" x14ac:dyDescent="0.3">
      <c r="A1" s="35"/>
      <c r="B1" s="33" t="s">
        <v>0</v>
      </c>
      <c r="C1" s="33"/>
      <c r="D1" s="33"/>
      <c r="E1" s="33"/>
      <c r="F1" s="33"/>
      <c r="G1" s="33"/>
      <c r="H1" s="33"/>
      <c r="I1" s="33"/>
      <c r="J1" s="33"/>
    </row>
    <row r="2" spans="1:12" x14ac:dyDescent="0.25">
      <c r="A2" s="36"/>
      <c r="B2" s="10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I2" s="11">
        <v>8</v>
      </c>
      <c r="J2" s="11">
        <v>9</v>
      </c>
      <c r="K2" s="14"/>
    </row>
    <row r="3" spans="1:12" ht="32.25" customHeight="1" x14ac:dyDescent="0.25">
      <c r="A3" s="12"/>
      <c r="B3" s="7"/>
      <c r="C3" s="8">
        <f t="shared" ref="C3:C28" si="0">B3/2</f>
        <v>0</v>
      </c>
      <c r="D3" s="8">
        <f t="shared" ref="D3:D28" si="1">B3/3</f>
        <v>0</v>
      </c>
      <c r="E3" s="8">
        <f t="shared" ref="E3:E28" si="2">B3/4</f>
        <v>0</v>
      </c>
      <c r="F3" s="8">
        <f t="shared" ref="F3:F28" si="3">B3/5</f>
        <v>0</v>
      </c>
      <c r="G3" s="8">
        <f t="shared" ref="G3:G28" si="4">B3/6</f>
        <v>0</v>
      </c>
      <c r="H3" s="8">
        <f t="shared" ref="H3:H28" si="5">B3/7</f>
        <v>0</v>
      </c>
      <c r="I3" s="8">
        <f t="shared" ref="I3:I28" si="6">B3/8</f>
        <v>0</v>
      </c>
      <c r="J3" s="8">
        <f t="shared" ref="J3:J28" si="7">B3/9</f>
        <v>0</v>
      </c>
      <c r="K3" s="14"/>
    </row>
    <row r="4" spans="1:12" ht="32.25" customHeight="1" x14ac:dyDescent="0.25">
      <c r="A4" s="12"/>
      <c r="B4" s="7"/>
      <c r="C4" s="8">
        <f t="shared" si="0"/>
        <v>0</v>
      </c>
      <c r="D4" s="8">
        <f t="shared" si="1"/>
        <v>0</v>
      </c>
      <c r="E4" s="8">
        <f t="shared" si="2"/>
        <v>0</v>
      </c>
      <c r="F4" s="8">
        <f t="shared" si="3"/>
        <v>0</v>
      </c>
      <c r="G4" s="8">
        <f t="shared" si="4"/>
        <v>0</v>
      </c>
      <c r="H4" s="8">
        <f t="shared" si="5"/>
        <v>0</v>
      </c>
      <c r="I4" s="8">
        <f t="shared" si="6"/>
        <v>0</v>
      </c>
      <c r="J4" s="8">
        <f t="shared" si="7"/>
        <v>0</v>
      </c>
      <c r="K4" s="14"/>
    </row>
    <row r="5" spans="1:12" ht="32.25" customHeight="1" x14ac:dyDescent="0.25">
      <c r="A5" s="12"/>
      <c r="B5" s="7"/>
      <c r="C5" s="8">
        <f t="shared" si="0"/>
        <v>0</v>
      </c>
      <c r="D5" s="8">
        <f t="shared" si="1"/>
        <v>0</v>
      </c>
      <c r="E5" s="8">
        <f t="shared" si="2"/>
        <v>0</v>
      </c>
      <c r="F5" s="8">
        <f t="shared" si="3"/>
        <v>0</v>
      </c>
      <c r="G5" s="8">
        <f t="shared" si="4"/>
        <v>0</v>
      </c>
      <c r="H5" s="8">
        <f t="shared" si="5"/>
        <v>0</v>
      </c>
      <c r="I5" s="8">
        <f t="shared" si="6"/>
        <v>0</v>
      </c>
      <c r="J5" s="8">
        <f t="shared" si="7"/>
        <v>0</v>
      </c>
      <c r="K5" s="14"/>
    </row>
    <row r="6" spans="1:12" ht="32.25" customHeight="1" x14ac:dyDescent="0.35">
      <c r="A6" s="12"/>
      <c r="B6" s="7"/>
      <c r="C6" s="8">
        <f t="shared" si="0"/>
        <v>0</v>
      </c>
      <c r="D6" s="8">
        <f t="shared" si="1"/>
        <v>0</v>
      </c>
      <c r="E6" s="8">
        <f t="shared" si="2"/>
        <v>0</v>
      </c>
      <c r="F6" s="8">
        <f t="shared" si="3"/>
        <v>0</v>
      </c>
      <c r="G6" s="8">
        <f t="shared" si="4"/>
        <v>0</v>
      </c>
      <c r="H6" s="8">
        <f t="shared" si="5"/>
        <v>0</v>
      </c>
      <c r="I6" s="8">
        <f t="shared" si="6"/>
        <v>0</v>
      </c>
      <c r="J6" s="8">
        <f t="shared" si="7"/>
        <v>0</v>
      </c>
      <c r="K6" s="15" t="s">
        <v>1</v>
      </c>
      <c r="L6" s="13">
        <v>11</v>
      </c>
    </row>
    <row r="7" spans="1:12" ht="32.25" customHeight="1" x14ac:dyDescent="0.25">
      <c r="A7" s="12"/>
      <c r="B7" s="7"/>
      <c r="C7" s="8">
        <f t="shared" si="0"/>
        <v>0</v>
      </c>
      <c r="D7" s="8">
        <f t="shared" si="1"/>
        <v>0</v>
      </c>
      <c r="E7" s="8">
        <f t="shared" si="2"/>
        <v>0</v>
      </c>
      <c r="F7" s="8">
        <f t="shared" si="3"/>
        <v>0</v>
      </c>
      <c r="G7" s="8">
        <f t="shared" si="4"/>
        <v>0</v>
      </c>
      <c r="H7" s="8">
        <f t="shared" si="5"/>
        <v>0</v>
      </c>
      <c r="I7" s="8">
        <f t="shared" si="6"/>
        <v>0</v>
      </c>
      <c r="J7" s="8">
        <f t="shared" si="7"/>
        <v>0</v>
      </c>
      <c r="K7" s="14"/>
    </row>
    <row r="8" spans="1:12" ht="32.25" customHeight="1" x14ac:dyDescent="0.25">
      <c r="A8" s="12"/>
      <c r="B8" s="7"/>
      <c r="C8" s="8">
        <f t="shared" si="0"/>
        <v>0</v>
      </c>
      <c r="D8" s="8">
        <f t="shared" si="1"/>
        <v>0</v>
      </c>
      <c r="E8" s="8">
        <f t="shared" si="2"/>
        <v>0</v>
      </c>
      <c r="F8" s="8">
        <f t="shared" si="3"/>
        <v>0</v>
      </c>
      <c r="G8" s="8">
        <f t="shared" si="4"/>
        <v>0</v>
      </c>
      <c r="H8" s="8">
        <f t="shared" si="5"/>
        <v>0</v>
      </c>
      <c r="I8" s="8">
        <f t="shared" si="6"/>
        <v>0</v>
      </c>
      <c r="J8" s="8">
        <f t="shared" si="7"/>
        <v>0</v>
      </c>
      <c r="K8" s="14"/>
    </row>
    <row r="9" spans="1:12" ht="32.25" customHeight="1" x14ac:dyDescent="0.25">
      <c r="A9" s="12"/>
      <c r="B9" s="7"/>
      <c r="C9" s="8">
        <f t="shared" si="0"/>
        <v>0</v>
      </c>
      <c r="D9" s="8">
        <f t="shared" si="1"/>
        <v>0</v>
      </c>
      <c r="E9" s="8">
        <f t="shared" si="2"/>
        <v>0</v>
      </c>
      <c r="F9" s="8">
        <f t="shared" si="3"/>
        <v>0</v>
      </c>
      <c r="G9" s="8">
        <f t="shared" si="4"/>
        <v>0</v>
      </c>
      <c r="H9" s="8">
        <f t="shared" si="5"/>
        <v>0</v>
      </c>
      <c r="I9" s="8">
        <f t="shared" si="6"/>
        <v>0</v>
      </c>
      <c r="J9" s="8">
        <f t="shared" si="7"/>
        <v>0</v>
      </c>
      <c r="K9" s="14"/>
    </row>
    <row r="10" spans="1:12" ht="32.25" customHeight="1" x14ac:dyDescent="0.25">
      <c r="A10" s="12"/>
      <c r="B10" s="7"/>
      <c r="C10" s="8">
        <f t="shared" si="0"/>
        <v>0</v>
      </c>
      <c r="D10" s="8">
        <f t="shared" si="1"/>
        <v>0</v>
      </c>
      <c r="E10" s="8">
        <f t="shared" si="2"/>
        <v>0</v>
      </c>
      <c r="F10" s="8">
        <f t="shared" si="3"/>
        <v>0</v>
      </c>
      <c r="G10" s="8">
        <f t="shared" si="4"/>
        <v>0</v>
      </c>
      <c r="H10" s="8">
        <f t="shared" si="5"/>
        <v>0</v>
      </c>
      <c r="I10" s="8">
        <f t="shared" si="6"/>
        <v>0</v>
      </c>
      <c r="J10" s="8">
        <f t="shared" si="7"/>
        <v>0</v>
      </c>
      <c r="K10" s="14"/>
    </row>
    <row r="11" spans="1:12" ht="32.25" customHeight="1" x14ac:dyDescent="0.25">
      <c r="A11" s="12"/>
      <c r="B11" s="7"/>
      <c r="C11" s="8">
        <f t="shared" si="0"/>
        <v>0</v>
      </c>
      <c r="D11" s="8">
        <f t="shared" si="1"/>
        <v>0</v>
      </c>
      <c r="E11" s="8">
        <f t="shared" si="2"/>
        <v>0</v>
      </c>
      <c r="F11" s="8">
        <f t="shared" si="3"/>
        <v>0</v>
      </c>
      <c r="G11" s="8">
        <f t="shared" si="4"/>
        <v>0</v>
      </c>
      <c r="H11" s="8">
        <f t="shared" si="5"/>
        <v>0</v>
      </c>
      <c r="I11" s="8">
        <f t="shared" si="6"/>
        <v>0</v>
      </c>
      <c r="J11" s="8">
        <f t="shared" si="7"/>
        <v>0</v>
      </c>
      <c r="K11" s="14"/>
    </row>
    <row r="12" spans="1:12" ht="32.25" customHeight="1" x14ac:dyDescent="0.25">
      <c r="A12" s="12"/>
      <c r="B12" s="7"/>
      <c r="C12" s="8">
        <f t="shared" si="0"/>
        <v>0</v>
      </c>
      <c r="D12" s="8">
        <f t="shared" si="1"/>
        <v>0</v>
      </c>
      <c r="E12" s="8">
        <f t="shared" si="2"/>
        <v>0</v>
      </c>
      <c r="F12" s="8">
        <f t="shared" si="3"/>
        <v>0</v>
      </c>
      <c r="G12" s="8">
        <f t="shared" si="4"/>
        <v>0</v>
      </c>
      <c r="H12" s="8">
        <f t="shared" si="5"/>
        <v>0</v>
      </c>
      <c r="I12" s="8">
        <f t="shared" si="6"/>
        <v>0</v>
      </c>
      <c r="J12" s="8">
        <f t="shared" si="7"/>
        <v>0</v>
      </c>
      <c r="K12" s="14"/>
    </row>
    <row r="13" spans="1:12" ht="32.25" customHeight="1" x14ac:dyDescent="0.25">
      <c r="A13" s="12"/>
      <c r="B13" s="7"/>
      <c r="C13" s="8">
        <f t="shared" si="0"/>
        <v>0</v>
      </c>
      <c r="D13" s="8">
        <f t="shared" si="1"/>
        <v>0</v>
      </c>
      <c r="E13" s="8">
        <f t="shared" si="2"/>
        <v>0</v>
      </c>
      <c r="F13" s="8">
        <f t="shared" si="3"/>
        <v>0</v>
      </c>
      <c r="G13" s="8">
        <f t="shared" si="4"/>
        <v>0</v>
      </c>
      <c r="H13" s="8">
        <f t="shared" si="5"/>
        <v>0</v>
      </c>
      <c r="I13" s="8">
        <f t="shared" si="6"/>
        <v>0</v>
      </c>
      <c r="J13" s="8">
        <f t="shared" si="7"/>
        <v>0</v>
      </c>
      <c r="K13" s="14"/>
    </row>
    <row r="14" spans="1:12" ht="32.25" customHeight="1" x14ac:dyDescent="0.25">
      <c r="A14" s="12"/>
      <c r="B14" s="7"/>
      <c r="C14" s="8">
        <f t="shared" si="0"/>
        <v>0</v>
      </c>
      <c r="D14" s="8">
        <f t="shared" si="1"/>
        <v>0</v>
      </c>
      <c r="E14" s="8">
        <f t="shared" si="2"/>
        <v>0</v>
      </c>
      <c r="F14" s="8">
        <f t="shared" si="3"/>
        <v>0</v>
      </c>
      <c r="G14" s="8">
        <f t="shared" si="4"/>
        <v>0</v>
      </c>
      <c r="H14" s="8">
        <f t="shared" si="5"/>
        <v>0</v>
      </c>
      <c r="I14" s="8">
        <f t="shared" si="6"/>
        <v>0</v>
      </c>
      <c r="J14" s="8">
        <f t="shared" si="7"/>
        <v>0</v>
      </c>
      <c r="K14" s="14"/>
    </row>
    <row r="15" spans="1:12" ht="32.25" customHeight="1" x14ac:dyDescent="0.25">
      <c r="A15" s="12"/>
      <c r="B15" s="7"/>
      <c r="C15" s="8">
        <f t="shared" si="0"/>
        <v>0</v>
      </c>
      <c r="D15" s="8">
        <f t="shared" si="1"/>
        <v>0</v>
      </c>
      <c r="E15" s="8">
        <f t="shared" si="2"/>
        <v>0</v>
      </c>
      <c r="F15" s="8">
        <f t="shared" si="3"/>
        <v>0</v>
      </c>
      <c r="G15" s="8">
        <f t="shared" si="4"/>
        <v>0</v>
      </c>
      <c r="H15" s="8">
        <f t="shared" si="5"/>
        <v>0</v>
      </c>
      <c r="I15" s="8">
        <f t="shared" si="6"/>
        <v>0</v>
      </c>
      <c r="J15" s="8">
        <f t="shared" si="7"/>
        <v>0</v>
      </c>
      <c r="K15" s="14"/>
    </row>
    <row r="16" spans="1:12" ht="32.25" customHeight="1" x14ac:dyDescent="0.25">
      <c r="A16" s="12"/>
      <c r="B16" s="7"/>
      <c r="C16" s="8">
        <f t="shared" si="0"/>
        <v>0</v>
      </c>
      <c r="D16" s="8">
        <f t="shared" si="1"/>
        <v>0</v>
      </c>
      <c r="E16" s="8">
        <f t="shared" si="2"/>
        <v>0</v>
      </c>
      <c r="F16" s="8">
        <f t="shared" si="3"/>
        <v>0</v>
      </c>
      <c r="G16" s="8">
        <f t="shared" si="4"/>
        <v>0</v>
      </c>
      <c r="H16" s="8">
        <f t="shared" si="5"/>
        <v>0</v>
      </c>
      <c r="I16" s="8">
        <f t="shared" si="6"/>
        <v>0</v>
      </c>
      <c r="J16" s="8">
        <f t="shared" si="7"/>
        <v>0</v>
      </c>
      <c r="K16" s="14"/>
    </row>
    <row r="17" spans="1:11" ht="32.25" customHeight="1" x14ac:dyDescent="0.25">
      <c r="A17" s="12"/>
      <c r="B17" s="7"/>
      <c r="C17" s="8">
        <f t="shared" si="0"/>
        <v>0</v>
      </c>
      <c r="D17" s="8">
        <f t="shared" si="1"/>
        <v>0</v>
      </c>
      <c r="E17" s="8">
        <f t="shared" si="2"/>
        <v>0</v>
      </c>
      <c r="F17" s="8">
        <f t="shared" si="3"/>
        <v>0</v>
      </c>
      <c r="G17" s="8">
        <f t="shared" si="4"/>
        <v>0</v>
      </c>
      <c r="H17" s="8">
        <f t="shared" si="5"/>
        <v>0</v>
      </c>
      <c r="I17" s="8">
        <f t="shared" si="6"/>
        <v>0</v>
      </c>
      <c r="J17" s="8">
        <f t="shared" si="7"/>
        <v>0</v>
      </c>
      <c r="K17" s="14"/>
    </row>
    <row r="18" spans="1:11" ht="32.25" customHeight="1" x14ac:dyDescent="0.25">
      <c r="A18" s="12"/>
      <c r="B18" s="7"/>
      <c r="C18" s="8">
        <f t="shared" si="0"/>
        <v>0</v>
      </c>
      <c r="D18" s="8">
        <f t="shared" si="1"/>
        <v>0</v>
      </c>
      <c r="E18" s="8">
        <f t="shared" si="2"/>
        <v>0</v>
      </c>
      <c r="F18" s="8">
        <f t="shared" si="3"/>
        <v>0</v>
      </c>
      <c r="G18" s="8">
        <f t="shared" si="4"/>
        <v>0</v>
      </c>
      <c r="H18" s="8">
        <f t="shared" si="5"/>
        <v>0</v>
      </c>
      <c r="I18" s="8">
        <f t="shared" si="6"/>
        <v>0</v>
      </c>
      <c r="J18" s="8">
        <f t="shared" si="7"/>
        <v>0</v>
      </c>
      <c r="K18" s="14"/>
    </row>
    <row r="19" spans="1:11" ht="32.25" customHeight="1" x14ac:dyDescent="0.25">
      <c r="A19" s="12"/>
      <c r="B19" s="7"/>
      <c r="C19" s="8">
        <f t="shared" si="0"/>
        <v>0</v>
      </c>
      <c r="D19" s="8">
        <f t="shared" si="1"/>
        <v>0</v>
      </c>
      <c r="E19" s="8">
        <f t="shared" si="2"/>
        <v>0</v>
      </c>
      <c r="F19" s="8">
        <f t="shared" si="3"/>
        <v>0</v>
      </c>
      <c r="G19" s="8">
        <f t="shared" si="4"/>
        <v>0</v>
      </c>
      <c r="H19" s="8">
        <f t="shared" si="5"/>
        <v>0</v>
      </c>
      <c r="I19" s="8">
        <f t="shared" si="6"/>
        <v>0</v>
      </c>
      <c r="J19" s="8">
        <f t="shared" si="7"/>
        <v>0</v>
      </c>
      <c r="K19" s="14"/>
    </row>
    <row r="20" spans="1:11" ht="32.25" customHeight="1" x14ac:dyDescent="0.25">
      <c r="A20" s="12"/>
      <c r="B20" s="7"/>
      <c r="C20" s="8">
        <f t="shared" si="0"/>
        <v>0</v>
      </c>
      <c r="D20" s="8">
        <f t="shared" si="1"/>
        <v>0</v>
      </c>
      <c r="E20" s="8">
        <f t="shared" si="2"/>
        <v>0</v>
      </c>
      <c r="F20" s="8">
        <f t="shared" si="3"/>
        <v>0</v>
      </c>
      <c r="G20" s="8">
        <f t="shared" si="4"/>
        <v>0</v>
      </c>
      <c r="H20" s="8">
        <f t="shared" si="5"/>
        <v>0</v>
      </c>
      <c r="I20" s="8">
        <f t="shared" si="6"/>
        <v>0</v>
      </c>
      <c r="J20" s="8">
        <f t="shared" si="7"/>
        <v>0</v>
      </c>
      <c r="K20" s="14"/>
    </row>
    <row r="21" spans="1:11" ht="32.25" customHeight="1" x14ac:dyDescent="0.25">
      <c r="A21" s="12"/>
      <c r="B21" s="7"/>
      <c r="C21" s="8">
        <f t="shared" si="0"/>
        <v>0</v>
      </c>
      <c r="D21" s="8">
        <f t="shared" si="1"/>
        <v>0</v>
      </c>
      <c r="E21" s="8">
        <f t="shared" si="2"/>
        <v>0</v>
      </c>
      <c r="F21" s="8">
        <f t="shared" si="3"/>
        <v>0</v>
      </c>
      <c r="G21" s="8">
        <f t="shared" si="4"/>
        <v>0</v>
      </c>
      <c r="H21" s="8">
        <f t="shared" si="5"/>
        <v>0</v>
      </c>
      <c r="I21" s="8">
        <f t="shared" si="6"/>
        <v>0</v>
      </c>
      <c r="J21" s="8">
        <f t="shared" si="7"/>
        <v>0</v>
      </c>
      <c r="K21" s="14"/>
    </row>
    <row r="22" spans="1:11" ht="32.25" customHeight="1" x14ac:dyDescent="0.25">
      <c r="A22" s="12"/>
      <c r="B22" s="7"/>
      <c r="C22" s="8">
        <f t="shared" si="0"/>
        <v>0</v>
      </c>
      <c r="D22" s="8">
        <f t="shared" si="1"/>
        <v>0</v>
      </c>
      <c r="E22" s="8">
        <f t="shared" si="2"/>
        <v>0</v>
      </c>
      <c r="F22" s="8">
        <f t="shared" si="3"/>
        <v>0</v>
      </c>
      <c r="G22" s="8">
        <f t="shared" si="4"/>
        <v>0</v>
      </c>
      <c r="H22" s="8">
        <f t="shared" si="5"/>
        <v>0</v>
      </c>
      <c r="I22" s="8">
        <f t="shared" si="6"/>
        <v>0</v>
      </c>
      <c r="J22" s="8">
        <f t="shared" si="7"/>
        <v>0</v>
      </c>
      <c r="K22" s="14"/>
    </row>
    <row r="23" spans="1:11" ht="32.25" customHeight="1" x14ac:dyDescent="0.25">
      <c r="A23" s="12"/>
      <c r="B23" s="7"/>
      <c r="C23" s="8">
        <f t="shared" si="0"/>
        <v>0</v>
      </c>
      <c r="D23" s="8">
        <f t="shared" si="1"/>
        <v>0</v>
      </c>
      <c r="E23" s="8">
        <f t="shared" si="2"/>
        <v>0</v>
      </c>
      <c r="F23" s="8">
        <f t="shared" si="3"/>
        <v>0</v>
      </c>
      <c r="G23" s="8">
        <f t="shared" si="4"/>
        <v>0</v>
      </c>
      <c r="H23" s="8">
        <f t="shared" si="5"/>
        <v>0</v>
      </c>
      <c r="I23" s="8">
        <f t="shared" si="6"/>
        <v>0</v>
      </c>
      <c r="J23" s="8">
        <f t="shared" si="7"/>
        <v>0</v>
      </c>
      <c r="K23" s="14"/>
    </row>
    <row r="24" spans="1:11" ht="32.25" customHeight="1" x14ac:dyDescent="0.25">
      <c r="A24" s="12"/>
      <c r="B24" s="7"/>
      <c r="C24" s="8">
        <f t="shared" si="0"/>
        <v>0</v>
      </c>
      <c r="D24" s="8">
        <f t="shared" si="1"/>
        <v>0</v>
      </c>
      <c r="E24" s="8">
        <f t="shared" si="2"/>
        <v>0</v>
      </c>
      <c r="F24" s="8">
        <f t="shared" si="3"/>
        <v>0</v>
      </c>
      <c r="G24" s="8">
        <f t="shared" si="4"/>
        <v>0</v>
      </c>
      <c r="H24" s="8">
        <f t="shared" si="5"/>
        <v>0</v>
      </c>
      <c r="I24" s="8">
        <f t="shared" si="6"/>
        <v>0</v>
      </c>
      <c r="J24" s="8">
        <f t="shared" si="7"/>
        <v>0</v>
      </c>
      <c r="K24" s="14"/>
    </row>
    <row r="25" spans="1:11" ht="32.25" customHeight="1" x14ac:dyDescent="0.25">
      <c r="A25" s="12"/>
      <c r="B25" s="7"/>
      <c r="C25" s="8">
        <f t="shared" si="0"/>
        <v>0</v>
      </c>
      <c r="D25" s="8">
        <f t="shared" si="1"/>
        <v>0</v>
      </c>
      <c r="E25" s="8">
        <f t="shared" si="2"/>
        <v>0</v>
      </c>
      <c r="F25" s="8">
        <f t="shared" si="3"/>
        <v>0</v>
      </c>
      <c r="G25" s="8">
        <f t="shared" si="4"/>
        <v>0</v>
      </c>
      <c r="H25" s="8">
        <f t="shared" si="5"/>
        <v>0</v>
      </c>
      <c r="I25" s="8">
        <f t="shared" si="6"/>
        <v>0</v>
      </c>
      <c r="J25" s="8">
        <f t="shared" si="7"/>
        <v>0</v>
      </c>
      <c r="K25" s="14"/>
    </row>
    <row r="26" spans="1:11" ht="32.25" customHeight="1" x14ac:dyDescent="0.25">
      <c r="A26" s="12"/>
      <c r="B26" s="7"/>
      <c r="C26" s="8">
        <f t="shared" si="0"/>
        <v>0</v>
      </c>
      <c r="D26" s="8">
        <f t="shared" si="1"/>
        <v>0</v>
      </c>
      <c r="E26" s="8">
        <f t="shared" si="2"/>
        <v>0</v>
      </c>
      <c r="F26" s="8">
        <f t="shared" si="3"/>
        <v>0</v>
      </c>
      <c r="G26" s="8">
        <f t="shared" si="4"/>
        <v>0</v>
      </c>
      <c r="H26" s="8">
        <f t="shared" si="5"/>
        <v>0</v>
      </c>
      <c r="I26" s="8">
        <f t="shared" si="6"/>
        <v>0</v>
      </c>
      <c r="J26" s="8">
        <f t="shared" si="7"/>
        <v>0</v>
      </c>
      <c r="K26" s="14"/>
    </row>
    <row r="27" spans="1:11" ht="32.25" customHeight="1" x14ac:dyDescent="0.25">
      <c r="A27" s="12"/>
      <c r="B27" s="7"/>
      <c r="C27" s="8">
        <f t="shared" si="0"/>
        <v>0</v>
      </c>
      <c r="D27" s="8">
        <f t="shared" si="1"/>
        <v>0</v>
      </c>
      <c r="E27" s="8">
        <f t="shared" si="2"/>
        <v>0</v>
      </c>
      <c r="F27" s="8">
        <f t="shared" si="3"/>
        <v>0</v>
      </c>
      <c r="G27" s="8">
        <f t="shared" si="4"/>
        <v>0</v>
      </c>
      <c r="H27" s="8">
        <f t="shared" si="5"/>
        <v>0</v>
      </c>
      <c r="I27" s="8">
        <f t="shared" si="6"/>
        <v>0</v>
      </c>
      <c r="J27" s="8">
        <f t="shared" si="7"/>
        <v>0</v>
      </c>
      <c r="K27" s="14"/>
    </row>
    <row r="28" spans="1:11" ht="32.25" customHeight="1" x14ac:dyDescent="0.25">
      <c r="A28" s="12"/>
      <c r="B28" s="7"/>
      <c r="C28" s="8">
        <f t="shared" si="0"/>
        <v>0</v>
      </c>
      <c r="D28" s="8">
        <f t="shared" si="1"/>
        <v>0</v>
      </c>
      <c r="E28" s="8">
        <f t="shared" si="2"/>
        <v>0</v>
      </c>
      <c r="F28" s="8">
        <f t="shared" si="3"/>
        <v>0</v>
      </c>
      <c r="G28" s="8">
        <f t="shared" si="4"/>
        <v>0</v>
      </c>
      <c r="H28" s="8">
        <f t="shared" si="5"/>
        <v>0</v>
      </c>
      <c r="I28" s="8">
        <f t="shared" si="6"/>
        <v>0</v>
      </c>
      <c r="J28" s="8">
        <f t="shared" si="7"/>
        <v>0</v>
      </c>
      <c r="K28" s="14"/>
    </row>
  </sheetData>
  <sheetProtection sheet="1" objects="1" scenarios="1"/>
  <mergeCells count="2">
    <mergeCell ref="A1:A2"/>
    <mergeCell ref="B1:J1"/>
  </mergeCells>
  <conditionalFormatting sqref="B3:J28">
    <cfRule type="top10" dxfId="22" priority="2" rank="1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showGridLines="0" zoomScale="70" zoomScaleNormal="70" workbookViewId="0">
      <selection sqref="A1:A2"/>
    </sheetView>
  </sheetViews>
  <sheetFormatPr baseColWidth="10" defaultRowHeight="15.75" x14ac:dyDescent="0.25"/>
  <cols>
    <col min="1" max="1" width="6.28515625" style="9" customWidth="1"/>
    <col min="2" max="15" width="10.7109375" style="9" customWidth="1"/>
    <col min="16" max="16" width="1.85546875" style="9" customWidth="1"/>
    <col min="17" max="17" width="16.5703125" style="9" bestFit="1" customWidth="1"/>
    <col min="18" max="18" width="5.85546875" style="9" bestFit="1" customWidth="1"/>
    <col min="19" max="16384" width="11.42578125" style="9"/>
  </cols>
  <sheetData>
    <row r="1" spans="1:18" ht="20.25" x14ac:dyDescent="0.3">
      <c r="A1" s="35"/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18" x14ac:dyDescent="0.25">
      <c r="A2" s="36"/>
      <c r="B2" s="10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I2" s="11">
        <v>8</v>
      </c>
      <c r="J2" s="11">
        <v>9</v>
      </c>
      <c r="K2" s="11">
        <v>10</v>
      </c>
      <c r="L2" s="11">
        <v>11</v>
      </c>
      <c r="M2" s="11">
        <v>12</v>
      </c>
      <c r="N2" s="11">
        <v>13</v>
      </c>
      <c r="O2" s="11">
        <v>14</v>
      </c>
      <c r="P2" s="14"/>
    </row>
    <row r="3" spans="1:18" ht="32.25" customHeight="1" x14ac:dyDescent="0.25">
      <c r="A3" s="12"/>
      <c r="B3" s="7"/>
      <c r="C3" s="8">
        <f t="shared" ref="C3:C28" si="0">B3/2</f>
        <v>0</v>
      </c>
      <c r="D3" s="8">
        <f t="shared" ref="D3:D28" si="1">B3/3</f>
        <v>0</v>
      </c>
      <c r="E3" s="8">
        <f t="shared" ref="E3:E28" si="2">B3/4</f>
        <v>0</v>
      </c>
      <c r="F3" s="8">
        <f t="shared" ref="F3:F28" si="3">B3/5</f>
        <v>0</v>
      </c>
      <c r="G3" s="8">
        <f t="shared" ref="G3:G28" si="4">B3/6</f>
        <v>0</v>
      </c>
      <c r="H3" s="8">
        <f t="shared" ref="H3:H28" si="5">B3/7</f>
        <v>0</v>
      </c>
      <c r="I3" s="8">
        <f t="shared" ref="I3:I28" si="6">B3/8</f>
        <v>0</v>
      </c>
      <c r="J3" s="8">
        <f t="shared" ref="J3:J28" si="7">B3/9</f>
        <v>0</v>
      </c>
      <c r="K3" s="8">
        <f t="shared" ref="K3:K28" si="8">B3/10</f>
        <v>0</v>
      </c>
      <c r="L3" s="8">
        <f t="shared" ref="L3:L28" si="9">B3/11</f>
        <v>0</v>
      </c>
      <c r="M3" s="8">
        <f t="shared" ref="M3:M28" si="10">B3/12</f>
        <v>0</v>
      </c>
      <c r="N3" s="8">
        <f t="shared" ref="N3:N28" si="11">B3/13</f>
        <v>0</v>
      </c>
      <c r="O3" s="8">
        <f t="shared" ref="O3:O28" si="12">B3/14</f>
        <v>0</v>
      </c>
      <c r="P3" s="14"/>
    </row>
    <row r="4" spans="1:18" ht="32.25" customHeight="1" x14ac:dyDescent="0.25">
      <c r="A4" s="12"/>
      <c r="B4" s="7"/>
      <c r="C4" s="8">
        <f t="shared" si="0"/>
        <v>0</v>
      </c>
      <c r="D4" s="8">
        <f t="shared" si="1"/>
        <v>0</v>
      </c>
      <c r="E4" s="8">
        <f t="shared" si="2"/>
        <v>0</v>
      </c>
      <c r="F4" s="8">
        <f t="shared" si="3"/>
        <v>0</v>
      </c>
      <c r="G4" s="8">
        <f t="shared" si="4"/>
        <v>0</v>
      </c>
      <c r="H4" s="8">
        <f t="shared" si="5"/>
        <v>0</v>
      </c>
      <c r="I4" s="8">
        <f t="shared" si="6"/>
        <v>0</v>
      </c>
      <c r="J4" s="8">
        <f t="shared" si="7"/>
        <v>0</v>
      </c>
      <c r="K4" s="8">
        <f t="shared" si="8"/>
        <v>0</v>
      </c>
      <c r="L4" s="8">
        <f t="shared" si="9"/>
        <v>0</v>
      </c>
      <c r="M4" s="8">
        <f t="shared" si="10"/>
        <v>0</v>
      </c>
      <c r="N4" s="8">
        <f t="shared" si="11"/>
        <v>0</v>
      </c>
      <c r="O4" s="8">
        <f t="shared" si="12"/>
        <v>0</v>
      </c>
      <c r="P4" s="14"/>
    </row>
    <row r="5" spans="1:18" ht="32.25" customHeight="1" x14ac:dyDescent="0.25">
      <c r="A5" s="12"/>
      <c r="B5" s="7"/>
      <c r="C5" s="8">
        <f t="shared" si="0"/>
        <v>0</v>
      </c>
      <c r="D5" s="8">
        <f t="shared" si="1"/>
        <v>0</v>
      </c>
      <c r="E5" s="8">
        <f t="shared" si="2"/>
        <v>0</v>
      </c>
      <c r="F5" s="8">
        <f t="shared" si="3"/>
        <v>0</v>
      </c>
      <c r="G5" s="8">
        <f t="shared" si="4"/>
        <v>0</v>
      </c>
      <c r="H5" s="8">
        <f t="shared" si="5"/>
        <v>0</v>
      </c>
      <c r="I5" s="8">
        <f t="shared" si="6"/>
        <v>0</v>
      </c>
      <c r="J5" s="8">
        <f t="shared" si="7"/>
        <v>0</v>
      </c>
      <c r="K5" s="8">
        <f t="shared" si="8"/>
        <v>0</v>
      </c>
      <c r="L5" s="8">
        <f t="shared" si="9"/>
        <v>0</v>
      </c>
      <c r="M5" s="8">
        <f t="shared" si="10"/>
        <v>0</v>
      </c>
      <c r="N5" s="8">
        <f t="shared" si="11"/>
        <v>0</v>
      </c>
      <c r="O5" s="8">
        <f t="shared" si="12"/>
        <v>0</v>
      </c>
      <c r="P5" s="14"/>
    </row>
    <row r="6" spans="1:18" ht="32.25" customHeight="1" x14ac:dyDescent="0.35">
      <c r="A6" s="12"/>
      <c r="B6" s="7"/>
      <c r="C6" s="8">
        <f t="shared" si="0"/>
        <v>0</v>
      </c>
      <c r="D6" s="8">
        <f t="shared" si="1"/>
        <v>0</v>
      </c>
      <c r="E6" s="8">
        <f t="shared" si="2"/>
        <v>0</v>
      </c>
      <c r="F6" s="8">
        <f t="shared" si="3"/>
        <v>0</v>
      </c>
      <c r="G6" s="8">
        <f t="shared" si="4"/>
        <v>0</v>
      </c>
      <c r="H6" s="8">
        <f t="shared" si="5"/>
        <v>0</v>
      </c>
      <c r="I6" s="8">
        <f t="shared" si="6"/>
        <v>0</v>
      </c>
      <c r="J6" s="8">
        <f t="shared" si="7"/>
        <v>0</v>
      </c>
      <c r="K6" s="8">
        <f t="shared" si="8"/>
        <v>0</v>
      </c>
      <c r="L6" s="8">
        <f t="shared" si="9"/>
        <v>0</v>
      </c>
      <c r="M6" s="8">
        <f t="shared" si="10"/>
        <v>0</v>
      </c>
      <c r="N6" s="8">
        <f t="shared" si="11"/>
        <v>0</v>
      </c>
      <c r="O6" s="8">
        <f t="shared" si="12"/>
        <v>0</v>
      </c>
      <c r="P6" s="14"/>
      <c r="Q6" s="15" t="s">
        <v>1</v>
      </c>
      <c r="R6" s="13">
        <v>19</v>
      </c>
    </row>
    <row r="7" spans="1:18" ht="32.25" customHeight="1" x14ac:dyDescent="0.25">
      <c r="A7" s="12"/>
      <c r="B7" s="7"/>
      <c r="C7" s="8">
        <f t="shared" si="0"/>
        <v>0</v>
      </c>
      <c r="D7" s="8">
        <f t="shared" si="1"/>
        <v>0</v>
      </c>
      <c r="E7" s="8">
        <f t="shared" si="2"/>
        <v>0</v>
      </c>
      <c r="F7" s="8">
        <f t="shared" si="3"/>
        <v>0</v>
      </c>
      <c r="G7" s="8">
        <f t="shared" si="4"/>
        <v>0</v>
      </c>
      <c r="H7" s="8">
        <f t="shared" si="5"/>
        <v>0</v>
      </c>
      <c r="I7" s="8">
        <f t="shared" si="6"/>
        <v>0</v>
      </c>
      <c r="J7" s="8">
        <f t="shared" si="7"/>
        <v>0</v>
      </c>
      <c r="K7" s="8">
        <f t="shared" si="8"/>
        <v>0</v>
      </c>
      <c r="L7" s="8">
        <f t="shared" si="9"/>
        <v>0</v>
      </c>
      <c r="M7" s="8">
        <f t="shared" si="10"/>
        <v>0</v>
      </c>
      <c r="N7" s="8">
        <f t="shared" si="11"/>
        <v>0</v>
      </c>
      <c r="O7" s="8">
        <f t="shared" si="12"/>
        <v>0</v>
      </c>
      <c r="P7" s="14"/>
    </row>
    <row r="8" spans="1:18" ht="32.25" customHeight="1" x14ac:dyDescent="0.25">
      <c r="A8" s="12"/>
      <c r="B8" s="7"/>
      <c r="C8" s="8">
        <f t="shared" si="0"/>
        <v>0</v>
      </c>
      <c r="D8" s="8">
        <f t="shared" si="1"/>
        <v>0</v>
      </c>
      <c r="E8" s="8">
        <f t="shared" si="2"/>
        <v>0</v>
      </c>
      <c r="F8" s="8">
        <f t="shared" si="3"/>
        <v>0</v>
      </c>
      <c r="G8" s="8">
        <f t="shared" si="4"/>
        <v>0</v>
      </c>
      <c r="H8" s="8">
        <f t="shared" si="5"/>
        <v>0</v>
      </c>
      <c r="I8" s="8">
        <f t="shared" si="6"/>
        <v>0</v>
      </c>
      <c r="J8" s="8">
        <f t="shared" si="7"/>
        <v>0</v>
      </c>
      <c r="K8" s="8">
        <f t="shared" si="8"/>
        <v>0</v>
      </c>
      <c r="L8" s="8">
        <f t="shared" si="9"/>
        <v>0</v>
      </c>
      <c r="M8" s="8">
        <f t="shared" si="10"/>
        <v>0</v>
      </c>
      <c r="N8" s="8">
        <f t="shared" si="11"/>
        <v>0</v>
      </c>
      <c r="O8" s="8">
        <f t="shared" si="12"/>
        <v>0</v>
      </c>
      <c r="P8" s="14"/>
    </row>
    <row r="9" spans="1:18" ht="32.25" customHeight="1" x14ac:dyDescent="0.25">
      <c r="A9" s="12"/>
      <c r="B9" s="7"/>
      <c r="C9" s="8">
        <f t="shared" si="0"/>
        <v>0</v>
      </c>
      <c r="D9" s="8">
        <f t="shared" si="1"/>
        <v>0</v>
      </c>
      <c r="E9" s="8">
        <f t="shared" si="2"/>
        <v>0</v>
      </c>
      <c r="F9" s="8">
        <f t="shared" si="3"/>
        <v>0</v>
      </c>
      <c r="G9" s="8">
        <f t="shared" si="4"/>
        <v>0</v>
      </c>
      <c r="H9" s="8">
        <f t="shared" si="5"/>
        <v>0</v>
      </c>
      <c r="I9" s="8">
        <f t="shared" si="6"/>
        <v>0</v>
      </c>
      <c r="J9" s="8">
        <f t="shared" si="7"/>
        <v>0</v>
      </c>
      <c r="K9" s="8">
        <f t="shared" si="8"/>
        <v>0</v>
      </c>
      <c r="L9" s="8">
        <f t="shared" si="9"/>
        <v>0</v>
      </c>
      <c r="M9" s="8">
        <f t="shared" si="10"/>
        <v>0</v>
      </c>
      <c r="N9" s="8">
        <f t="shared" si="11"/>
        <v>0</v>
      </c>
      <c r="O9" s="8">
        <f t="shared" si="12"/>
        <v>0</v>
      </c>
      <c r="P9" s="14"/>
    </row>
    <row r="10" spans="1:18" ht="32.25" customHeight="1" x14ac:dyDescent="0.25">
      <c r="A10" s="12"/>
      <c r="B10" s="7"/>
      <c r="C10" s="8">
        <f t="shared" si="0"/>
        <v>0</v>
      </c>
      <c r="D10" s="8">
        <f t="shared" si="1"/>
        <v>0</v>
      </c>
      <c r="E10" s="8">
        <f t="shared" si="2"/>
        <v>0</v>
      </c>
      <c r="F10" s="8">
        <f t="shared" si="3"/>
        <v>0</v>
      </c>
      <c r="G10" s="8">
        <f t="shared" si="4"/>
        <v>0</v>
      </c>
      <c r="H10" s="8">
        <f t="shared" si="5"/>
        <v>0</v>
      </c>
      <c r="I10" s="8">
        <f t="shared" si="6"/>
        <v>0</v>
      </c>
      <c r="J10" s="8">
        <f t="shared" si="7"/>
        <v>0</v>
      </c>
      <c r="K10" s="8">
        <f t="shared" si="8"/>
        <v>0</v>
      </c>
      <c r="L10" s="8">
        <f t="shared" si="9"/>
        <v>0</v>
      </c>
      <c r="M10" s="8">
        <f t="shared" si="10"/>
        <v>0</v>
      </c>
      <c r="N10" s="8">
        <f t="shared" si="11"/>
        <v>0</v>
      </c>
      <c r="O10" s="8">
        <f t="shared" si="12"/>
        <v>0</v>
      </c>
      <c r="P10" s="14"/>
    </row>
    <row r="11" spans="1:18" ht="32.25" customHeight="1" x14ac:dyDescent="0.25">
      <c r="A11" s="12"/>
      <c r="B11" s="7"/>
      <c r="C11" s="8">
        <f t="shared" si="0"/>
        <v>0</v>
      </c>
      <c r="D11" s="8">
        <f t="shared" si="1"/>
        <v>0</v>
      </c>
      <c r="E11" s="8">
        <f t="shared" si="2"/>
        <v>0</v>
      </c>
      <c r="F11" s="8">
        <f t="shared" si="3"/>
        <v>0</v>
      </c>
      <c r="G11" s="8">
        <f t="shared" si="4"/>
        <v>0</v>
      </c>
      <c r="H11" s="8">
        <f t="shared" si="5"/>
        <v>0</v>
      </c>
      <c r="I11" s="8">
        <f t="shared" si="6"/>
        <v>0</v>
      </c>
      <c r="J11" s="8">
        <f t="shared" si="7"/>
        <v>0</v>
      </c>
      <c r="K11" s="8">
        <f t="shared" si="8"/>
        <v>0</v>
      </c>
      <c r="L11" s="8">
        <f t="shared" si="9"/>
        <v>0</v>
      </c>
      <c r="M11" s="8">
        <f t="shared" si="10"/>
        <v>0</v>
      </c>
      <c r="N11" s="8">
        <f t="shared" si="11"/>
        <v>0</v>
      </c>
      <c r="O11" s="8">
        <f t="shared" si="12"/>
        <v>0</v>
      </c>
      <c r="P11" s="14"/>
    </row>
    <row r="12" spans="1:18" ht="32.25" customHeight="1" x14ac:dyDescent="0.25">
      <c r="A12" s="12"/>
      <c r="B12" s="7"/>
      <c r="C12" s="8">
        <f t="shared" si="0"/>
        <v>0</v>
      </c>
      <c r="D12" s="8">
        <f t="shared" si="1"/>
        <v>0</v>
      </c>
      <c r="E12" s="8">
        <f t="shared" si="2"/>
        <v>0</v>
      </c>
      <c r="F12" s="8">
        <f t="shared" si="3"/>
        <v>0</v>
      </c>
      <c r="G12" s="8">
        <f t="shared" si="4"/>
        <v>0</v>
      </c>
      <c r="H12" s="8">
        <f t="shared" si="5"/>
        <v>0</v>
      </c>
      <c r="I12" s="8">
        <f t="shared" si="6"/>
        <v>0</v>
      </c>
      <c r="J12" s="8">
        <f t="shared" si="7"/>
        <v>0</v>
      </c>
      <c r="K12" s="8">
        <f t="shared" si="8"/>
        <v>0</v>
      </c>
      <c r="L12" s="8">
        <f t="shared" si="9"/>
        <v>0</v>
      </c>
      <c r="M12" s="8">
        <f t="shared" si="10"/>
        <v>0</v>
      </c>
      <c r="N12" s="8">
        <f t="shared" si="11"/>
        <v>0</v>
      </c>
      <c r="O12" s="8">
        <f t="shared" si="12"/>
        <v>0</v>
      </c>
      <c r="P12" s="14"/>
    </row>
    <row r="13" spans="1:18" ht="32.25" customHeight="1" x14ac:dyDescent="0.25">
      <c r="A13" s="12"/>
      <c r="B13" s="7"/>
      <c r="C13" s="8">
        <f t="shared" si="0"/>
        <v>0</v>
      </c>
      <c r="D13" s="8">
        <f t="shared" si="1"/>
        <v>0</v>
      </c>
      <c r="E13" s="8">
        <f t="shared" si="2"/>
        <v>0</v>
      </c>
      <c r="F13" s="8">
        <f t="shared" si="3"/>
        <v>0</v>
      </c>
      <c r="G13" s="8">
        <f t="shared" si="4"/>
        <v>0</v>
      </c>
      <c r="H13" s="8">
        <f t="shared" si="5"/>
        <v>0</v>
      </c>
      <c r="I13" s="8">
        <f t="shared" si="6"/>
        <v>0</v>
      </c>
      <c r="J13" s="8">
        <f t="shared" si="7"/>
        <v>0</v>
      </c>
      <c r="K13" s="8">
        <f t="shared" si="8"/>
        <v>0</v>
      </c>
      <c r="L13" s="8">
        <f t="shared" si="9"/>
        <v>0</v>
      </c>
      <c r="M13" s="8">
        <f t="shared" si="10"/>
        <v>0</v>
      </c>
      <c r="N13" s="8">
        <f t="shared" si="11"/>
        <v>0</v>
      </c>
      <c r="O13" s="8">
        <f t="shared" si="12"/>
        <v>0</v>
      </c>
      <c r="P13" s="14"/>
    </row>
    <row r="14" spans="1:18" ht="32.25" customHeight="1" x14ac:dyDescent="0.25">
      <c r="A14" s="12"/>
      <c r="B14" s="7"/>
      <c r="C14" s="8">
        <f t="shared" si="0"/>
        <v>0</v>
      </c>
      <c r="D14" s="8">
        <f t="shared" si="1"/>
        <v>0</v>
      </c>
      <c r="E14" s="8">
        <f t="shared" si="2"/>
        <v>0</v>
      </c>
      <c r="F14" s="8">
        <f t="shared" si="3"/>
        <v>0</v>
      </c>
      <c r="G14" s="8">
        <f t="shared" si="4"/>
        <v>0</v>
      </c>
      <c r="H14" s="8">
        <f t="shared" si="5"/>
        <v>0</v>
      </c>
      <c r="I14" s="8">
        <f t="shared" si="6"/>
        <v>0</v>
      </c>
      <c r="J14" s="8">
        <f t="shared" si="7"/>
        <v>0</v>
      </c>
      <c r="K14" s="8">
        <f t="shared" si="8"/>
        <v>0</v>
      </c>
      <c r="L14" s="8">
        <f t="shared" si="9"/>
        <v>0</v>
      </c>
      <c r="M14" s="8">
        <f t="shared" si="10"/>
        <v>0</v>
      </c>
      <c r="N14" s="8">
        <f t="shared" si="11"/>
        <v>0</v>
      </c>
      <c r="O14" s="8">
        <f t="shared" si="12"/>
        <v>0</v>
      </c>
      <c r="P14" s="14"/>
    </row>
    <row r="15" spans="1:18" ht="32.25" customHeight="1" x14ac:dyDescent="0.25">
      <c r="A15" s="12"/>
      <c r="B15" s="7"/>
      <c r="C15" s="8">
        <f t="shared" si="0"/>
        <v>0</v>
      </c>
      <c r="D15" s="8">
        <f t="shared" si="1"/>
        <v>0</v>
      </c>
      <c r="E15" s="8">
        <f t="shared" si="2"/>
        <v>0</v>
      </c>
      <c r="F15" s="8">
        <f t="shared" si="3"/>
        <v>0</v>
      </c>
      <c r="G15" s="8">
        <f t="shared" si="4"/>
        <v>0</v>
      </c>
      <c r="H15" s="8">
        <f t="shared" si="5"/>
        <v>0</v>
      </c>
      <c r="I15" s="8">
        <f t="shared" si="6"/>
        <v>0</v>
      </c>
      <c r="J15" s="8">
        <f t="shared" si="7"/>
        <v>0</v>
      </c>
      <c r="K15" s="8">
        <f t="shared" si="8"/>
        <v>0</v>
      </c>
      <c r="L15" s="8">
        <f t="shared" si="9"/>
        <v>0</v>
      </c>
      <c r="M15" s="8">
        <f t="shared" si="10"/>
        <v>0</v>
      </c>
      <c r="N15" s="8">
        <f t="shared" si="11"/>
        <v>0</v>
      </c>
      <c r="O15" s="8">
        <f t="shared" si="12"/>
        <v>0</v>
      </c>
      <c r="P15" s="14"/>
    </row>
    <row r="16" spans="1:18" ht="32.25" customHeight="1" x14ac:dyDescent="0.25">
      <c r="A16" s="12"/>
      <c r="B16" s="7"/>
      <c r="C16" s="8">
        <f t="shared" si="0"/>
        <v>0</v>
      </c>
      <c r="D16" s="8">
        <f t="shared" si="1"/>
        <v>0</v>
      </c>
      <c r="E16" s="8">
        <f t="shared" si="2"/>
        <v>0</v>
      </c>
      <c r="F16" s="8">
        <f t="shared" si="3"/>
        <v>0</v>
      </c>
      <c r="G16" s="8">
        <f t="shared" si="4"/>
        <v>0</v>
      </c>
      <c r="H16" s="8">
        <f t="shared" si="5"/>
        <v>0</v>
      </c>
      <c r="I16" s="8">
        <f t="shared" si="6"/>
        <v>0</v>
      </c>
      <c r="J16" s="8">
        <f t="shared" si="7"/>
        <v>0</v>
      </c>
      <c r="K16" s="8">
        <f t="shared" si="8"/>
        <v>0</v>
      </c>
      <c r="L16" s="8">
        <f t="shared" si="9"/>
        <v>0</v>
      </c>
      <c r="M16" s="8">
        <f t="shared" si="10"/>
        <v>0</v>
      </c>
      <c r="N16" s="8">
        <f t="shared" si="11"/>
        <v>0</v>
      </c>
      <c r="O16" s="8">
        <f t="shared" si="12"/>
        <v>0</v>
      </c>
      <c r="P16" s="14"/>
    </row>
    <row r="17" spans="1:16" ht="32.25" customHeight="1" x14ac:dyDescent="0.25">
      <c r="A17" s="12"/>
      <c r="B17" s="7"/>
      <c r="C17" s="8">
        <f t="shared" si="0"/>
        <v>0</v>
      </c>
      <c r="D17" s="8">
        <f t="shared" si="1"/>
        <v>0</v>
      </c>
      <c r="E17" s="8">
        <f t="shared" si="2"/>
        <v>0</v>
      </c>
      <c r="F17" s="8">
        <f t="shared" si="3"/>
        <v>0</v>
      </c>
      <c r="G17" s="8">
        <f t="shared" si="4"/>
        <v>0</v>
      </c>
      <c r="H17" s="8">
        <f t="shared" si="5"/>
        <v>0</v>
      </c>
      <c r="I17" s="8">
        <f t="shared" si="6"/>
        <v>0</v>
      </c>
      <c r="J17" s="8">
        <f t="shared" si="7"/>
        <v>0</v>
      </c>
      <c r="K17" s="8">
        <f t="shared" si="8"/>
        <v>0</v>
      </c>
      <c r="L17" s="8">
        <f t="shared" si="9"/>
        <v>0</v>
      </c>
      <c r="M17" s="8">
        <f t="shared" si="10"/>
        <v>0</v>
      </c>
      <c r="N17" s="8">
        <f t="shared" si="11"/>
        <v>0</v>
      </c>
      <c r="O17" s="8">
        <f t="shared" si="12"/>
        <v>0</v>
      </c>
      <c r="P17" s="14"/>
    </row>
    <row r="18" spans="1:16" ht="32.25" customHeight="1" x14ac:dyDescent="0.25">
      <c r="A18" s="12"/>
      <c r="B18" s="7"/>
      <c r="C18" s="8">
        <f t="shared" si="0"/>
        <v>0</v>
      </c>
      <c r="D18" s="8">
        <f t="shared" si="1"/>
        <v>0</v>
      </c>
      <c r="E18" s="8">
        <f t="shared" si="2"/>
        <v>0</v>
      </c>
      <c r="F18" s="8">
        <f t="shared" si="3"/>
        <v>0</v>
      </c>
      <c r="G18" s="8">
        <f t="shared" si="4"/>
        <v>0</v>
      </c>
      <c r="H18" s="8">
        <f t="shared" si="5"/>
        <v>0</v>
      </c>
      <c r="I18" s="8">
        <f t="shared" si="6"/>
        <v>0</v>
      </c>
      <c r="J18" s="8">
        <f t="shared" si="7"/>
        <v>0</v>
      </c>
      <c r="K18" s="8">
        <f t="shared" si="8"/>
        <v>0</v>
      </c>
      <c r="L18" s="8">
        <f t="shared" si="9"/>
        <v>0</v>
      </c>
      <c r="M18" s="8">
        <f t="shared" si="10"/>
        <v>0</v>
      </c>
      <c r="N18" s="8">
        <f t="shared" si="11"/>
        <v>0</v>
      </c>
      <c r="O18" s="8">
        <f t="shared" si="12"/>
        <v>0</v>
      </c>
      <c r="P18" s="14"/>
    </row>
    <row r="19" spans="1:16" ht="32.25" customHeight="1" x14ac:dyDescent="0.25">
      <c r="A19" s="12"/>
      <c r="B19" s="7"/>
      <c r="C19" s="8">
        <f t="shared" si="0"/>
        <v>0</v>
      </c>
      <c r="D19" s="8">
        <f t="shared" si="1"/>
        <v>0</v>
      </c>
      <c r="E19" s="8">
        <f t="shared" si="2"/>
        <v>0</v>
      </c>
      <c r="F19" s="8">
        <f t="shared" si="3"/>
        <v>0</v>
      </c>
      <c r="G19" s="8">
        <f t="shared" si="4"/>
        <v>0</v>
      </c>
      <c r="H19" s="8">
        <f t="shared" si="5"/>
        <v>0</v>
      </c>
      <c r="I19" s="8">
        <f t="shared" si="6"/>
        <v>0</v>
      </c>
      <c r="J19" s="8">
        <f t="shared" si="7"/>
        <v>0</v>
      </c>
      <c r="K19" s="8">
        <f t="shared" si="8"/>
        <v>0</v>
      </c>
      <c r="L19" s="8">
        <f t="shared" si="9"/>
        <v>0</v>
      </c>
      <c r="M19" s="8">
        <f t="shared" si="10"/>
        <v>0</v>
      </c>
      <c r="N19" s="8">
        <f t="shared" si="11"/>
        <v>0</v>
      </c>
      <c r="O19" s="8">
        <f t="shared" si="12"/>
        <v>0</v>
      </c>
      <c r="P19" s="14"/>
    </row>
    <row r="20" spans="1:16" ht="32.25" customHeight="1" x14ac:dyDescent="0.25">
      <c r="A20" s="12"/>
      <c r="B20" s="7"/>
      <c r="C20" s="8">
        <f t="shared" si="0"/>
        <v>0</v>
      </c>
      <c r="D20" s="8">
        <f t="shared" si="1"/>
        <v>0</v>
      </c>
      <c r="E20" s="8">
        <f t="shared" si="2"/>
        <v>0</v>
      </c>
      <c r="F20" s="8">
        <f t="shared" si="3"/>
        <v>0</v>
      </c>
      <c r="G20" s="8">
        <f t="shared" si="4"/>
        <v>0</v>
      </c>
      <c r="H20" s="8">
        <f t="shared" si="5"/>
        <v>0</v>
      </c>
      <c r="I20" s="8">
        <f t="shared" si="6"/>
        <v>0</v>
      </c>
      <c r="J20" s="8">
        <f t="shared" si="7"/>
        <v>0</v>
      </c>
      <c r="K20" s="8">
        <f t="shared" si="8"/>
        <v>0</v>
      </c>
      <c r="L20" s="8">
        <f t="shared" si="9"/>
        <v>0</v>
      </c>
      <c r="M20" s="8">
        <f t="shared" si="10"/>
        <v>0</v>
      </c>
      <c r="N20" s="8">
        <f t="shared" si="11"/>
        <v>0</v>
      </c>
      <c r="O20" s="8">
        <f t="shared" si="12"/>
        <v>0</v>
      </c>
      <c r="P20" s="14"/>
    </row>
    <row r="21" spans="1:16" ht="32.25" customHeight="1" x14ac:dyDescent="0.25">
      <c r="A21" s="12"/>
      <c r="B21" s="7"/>
      <c r="C21" s="8">
        <f t="shared" si="0"/>
        <v>0</v>
      </c>
      <c r="D21" s="8">
        <f t="shared" si="1"/>
        <v>0</v>
      </c>
      <c r="E21" s="8">
        <f t="shared" si="2"/>
        <v>0</v>
      </c>
      <c r="F21" s="8">
        <f t="shared" si="3"/>
        <v>0</v>
      </c>
      <c r="G21" s="8">
        <f t="shared" si="4"/>
        <v>0</v>
      </c>
      <c r="H21" s="8">
        <f t="shared" si="5"/>
        <v>0</v>
      </c>
      <c r="I21" s="8">
        <f t="shared" si="6"/>
        <v>0</v>
      </c>
      <c r="J21" s="8">
        <f t="shared" si="7"/>
        <v>0</v>
      </c>
      <c r="K21" s="8">
        <f t="shared" si="8"/>
        <v>0</v>
      </c>
      <c r="L21" s="8">
        <f t="shared" si="9"/>
        <v>0</v>
      </c>
      <c r="M21" s="8">
        <f t="shared" si="10"/>
        <v>0</v>
      </c>
      <c r="N21" s="8">
        <f t="shared" si="11"/>
        <v>0</v>
      </c>
      <c r="O21" s="8">
        <f t="shared" si="12"/>
        <v>0</v>
      </c>
      <c r="P21" s="14"/>
    </row>
    <row r="22" spans="1:16" ht="32.25" customHeight="1" x14ac:dyDescent="0.25">
      <c r="A22" s="12"/>
      <c r="B22" s="7"/>
      <c r="C22" s="8">
        <f t="shared" si="0"/>
        <v>0</v>
      </c>
      <c r="D22" s="8">
        <f t="shared" si="1"/>
        <v>0</v>
      </c>
      <c r="E22" s="8">
        <f t="shared" si="2"/>
        <v>0</v>
      </c>
      <c r="F22" s="8">
        <f t="shared" si="3"/>
        <v>0</v>
      </c>
      <c r="G22" s="8">
        <f t="shared" si="4"/>
        <v>0</v>
      </c>
      <c r="H22" s="8">
        <f t="shared" si="5"/>
        <v>0</v>
      </c>
      <c r="I22" s="8">
        <f t="shared" si="6"/>
        <v>0</v>
      </c>
      <c r="J22" s="8">
        <f t="shared" si="7"/>
        <v>0</v>
      </c>
      <c r="K22" s="8">
        <f t="shared" si="8"/>
        <v>0</v>
      </c>
      <c r="L22" s="8">
        <f t="shared" si="9"/>
        <v>0</v>
      </c>
      <c r="M22" s="8">
        <f t="shared" si="10"/>
        <v>0</v>
      </c>
      <c r="N22" s="8">
        <f t="shared" si="11"/>
        <v>0</v>
      </c>
      <c r="O22" s="8">
        <f t="shared" si="12"/>
        <v>0</v>
      </c>
      <c r="P22" s="14"/>
    </row>
    <row r="23" spans="1:16" ht="32.25" customHeight="1" x14ac:dyDescent="0.25">
      <c r="A23" s="12"/>
      <c r="B23" s="7"/>
      <c r="C23" s="8">
        <f t="shared" si="0"/>
        <v>0</v>
      </c>
      <c r="D23" s="8">
        <f t="shared" si="1"/>
        <v>0</v>
      </c>
      <c r="E23" s="8">
        <f t="shared" si="2"/>
        <v>0</v>
      </c>
      <c r="F23" s="8">
        <f t="shared" si="3"/>
        <v>0</v>
      </c>
      <c r="G23" s="8">
        <f t="shared" si="4"/>
        <v>0</v>
      </c>
      <c r="H23" s="8">
        <f t="shared" si="5"/>
        <v>0</v>
      </c>
      <c r="I23" s="8">
        <f t="shared" si="6"/>
        <v>0</v>
      </c>
      <c r="J23" s="8">
        <f t="shared" si="7"/>
        <v>0</v>
      </c>
      <c r="K23" s="8">
        <f t="shared" si="8"/>
        <v>0</v>
      </c>
      <c r="L23" s="8">
        <f t="shared" si="9"/>
        <v>0</v>
      </c>
      <c r="M23" s="8">
        <f t="shared" si="10"/>
        <v>0</v>
      </c>
      <c r="N23" s="8">
        <f t="shared" si="11"/>
        <v>0</v>
      </c>
      <c r="O23" s="8">
        <f t="shared" si="12"/>
        <v>0</v>
      </c>
      <c r="P23" s="14"/>
    </row>
    <row r="24" spans="1:16" ht="32.25" customHeight="1" x14ac:dyDescent="0.25">
      <c r="A24" s="12"/>
      <c r="B24" s="7"/>
      <c r="C24" s="8">
        <f t="shared" si="0"/>
        <v>0</v>
      </c>
      <c r="D24" s="8">
        <f t="shared" si="1"/>
        <v>0</v>
      </c>
      <c r="E24" s="8">
        <f t="shared" si="2"/>
        <v>0</v>
      </c>
      <c r="F24" s="8">
        <f t="shared" si="3"/>
        <v>0</v>
      </c>
      <c r="G24" s="8">
        <f t="shared" si="4"/>
        <v>0</v>
      </c>
      <c r="H24" s="8">
        <f t="shared" si="5"/>
        <v>0</v>
      </c>
      <c r="I24" s="8">
        <f t="shared" si="6"/>
        <v>0</v>
      </c>
      <c r="J24" s="8">
        <f t="shared" si="7"/>
        <v>0</v>
      </c>
      <c r="K24" s="8">
        <f t="shared" si="8"/>
        <v>0</v>
      </c>
      <c r="L24" s="8">
        <f t="shared" si="9"/>
        <v>0</v>
      </c>
      <c r="M24" s="8">
        <f t="shared" si="10"/>
        <v>0</v>
      </c>
      <c r="N24" s="8">
        <f t="shared" si="11"/>
        <v>0</v>
      </c>
      <c r="O24" s="8">
        <f t="shared" si="12"/>
        <v>0</v>
      </c>
      <c r="P24" s="14"/>
    </row>
    <row r="25" spans="1:16" ht="32.25" customHeight="1" x14ac:dyDescent="0.25">
      <c r="A25" s="12"/>
      <c r="B25" s="7"/>
      <c r="C25" s="8">
        <f t="shared" si="0"/>
        <v>0</v>
      </c>
      <c r="D25" s="8">
        <f t="shared" si="1"/>
        <v>0</v>
      </c>
      <c r="E25" s="8">
        <f t="shared" si="2"/>
        <v>0</v>
      </c>
      <c r="F25" s="8">
        <f t="shared" si="3"/>
        <v>0</v>
      </c>
      <c r="G25" s="8">
        <f t="shared" si="4"/>
        <v>0</v>
      </c>
      <c r="H25" s="8">
        <f t="shared" si="5"/>
        <v>0</v>
      </c>
      <c r="I25" s="8">
        <f t="shared" si="6"/>
        <v>0</v>
      </c>
      <c r="J25" s="8">
        <f t="shared" si="7"/>
        <v>0</v>
      </c>
      <c r="K25" s="8">
        <f t="shared" si="8"/>
        <v>0</v>
      </c>
      <c r="L25" s="8">
        <f t="shared" si="9"/>
        <v>0</v>
      </c>
      <c r="M25" s="8">
        <f t="shared" si="10"/>
        <v>0</v>
      </c>
      <c r="N25" s="8">
        <f t="shared" si="11"/>
        <v>0</v>
      </c>
      <c r="O25" s="8">
        <f t="shared" si="12"/>
        <v>0</v>
      </c>
      <c r="P25" s="14"/>
    </row>
    <row r="26" spans="1:16" ht="32.25" customHeight="1" x14ac:dyDescent="0.25">
      <c r="A26" s="12"/>
      <c r="B26" s="7"/>
      <c r="C26" s="8">
        <f t="shared" si="0"/>
        <v>0</v>
      </c>
      <c r="D26" s="8">
        <f t="shared" si="1"/>
        <v>0</v>
      </c>
      <c r="E26" s="8">
        <f t="shared" si="2"/>
        <v>0</v>
      </c>
      <c r="F26" s="8">
        <f t="shared" si="3"/>
        <v>0</v>
      </c>
      <c r="G26" s="8">
        <f t="shared" si="4"/>
        <v>0</v>
      </c>
      <c r="H26" s="8">
        <f t="shared" si="5"/>
        <v>0</v>
      </c>
      <c r="I26" s="8">
        <f t="shared" si="6"/>
        <v>0</v>
      </c>
      <c r="J26" s="8">
        <f t="shared" si="7"/>
        <v>0</v>
      </c>
      <c r="K26" s="8">
        <f t="shared" si="8"/>
        <v>0</v>
      </c>
      <c r="L26" s="8">
        <f t="shared" si="9"/>
        <v>0</v>
      </c>
      <c r="M26" s="8">
        <f t="shared" si="10"/>
        <v>0</v>
      </c>
      <c r="N26" s="8">
        <f t="shared" si="11"/>
        <v>0</v>
      </c>
      <c r="O26" s="8">
        <f t="shared" si="12"/>
        <v>0</v>
      </c>
      <c r="P26" s="14"/>
    </row>
    <row r="27" spans="1:16" ht="32.25" customHeight="1" x14ac:dyDescent="0.25">
      <c r="A27" s="12"/>
      <c r="B27" s="7"/>
      <c r="C27" s="8">
        <f t="shared" si="0"/>
        <v>0</v>
      </c>
      <c r="D27" s="8">
        <f t="shared" si="1"/>
        <v>0</v>
      </c>
      <c r="E27" s="8">
        <f t="shared" si="2"/>
        <v>0</v>
      </c>
      <c r="F27" s="8">
        <f t="shared" si="3"/>
        <v>0</v>
      </c>
      <c r="G27" s="8">
        <f t="shared" si="4"/>
        <v>0</v>
      </c>
      <c r="H27" s="8">
        <f t="shared" si="5"/>
        <v>0</v>
      </c>
      <c r="I27" s="8">
        <f t="shared" si="6"/>
        <v>0</v>
      </c>
      <c r="J27" s="8">
        <f t="shared" si="7"/>
        <v>0</v>
      </c>
      <c r="K27" s="8">
        <f t="shared" si="8"/>
        <v>0</v>
      </c>
      <c r="L27" s="8">
        <f t="shared" si="9"/>
        <v>0</v>
      </c>
      <c r="M27" s="8">
        <f t="shared" si="10"/>
        <v>0</v>
      </c>
      <c r="N27" s="8">
        <f t="shared" si="11"/>
        <v>0</v>
      </c>
      <c r="O27" s="8">
        <f t="shared" si="12"/>
        <v>0</v>
      </c>
      <c r="P27" s="14"/>
    </row>
    <row r="28" spans="1:16" ht="32.25" customHeight="1" x14ac:dyDescent="0.25">
      <c r="A28" s="12"/>
      <c r="B28" s="7"/>
      <c r="C28" s="8">
        <f t="shared" si="0"/>
        <v>0</v>
      </c>
      <c r="D28" s="8">
        <f t="shared" si="1"/>
        <v>0</v>
      </c>
      <c r="E28" s="8">
        <f t="shared" si="2"/>
        <v>0</v>
      </c>
      <c r="F28" s="8">
        <f t="shared" si="3"/>
        <v>0</v>
      </c>
      <c r="G28" s="8">
        <f t="shared" si="4"/>
        <v>0</v>
      </c>
      <c r="H28" s="8">
        <f t="shared" si="5"/>
        <v>0</v>
      </c>
      <c r="I28" s="8">
        <f t="shared" si="6"/>
        <v>0</v>
      </c>
      <c r="J28" s="8">
        <f t="shared" si="7"/>
        <v>0</v>
      </c>
      <c r="K28" s="8">
        <f t="shared" si="8"/>
        <v>0</v>
      </c>
      <c r="L28" s="8">
        <f t="shared" si="9"/>
        <v>0</v>
      </c>
      <c r="M28" s="8">
        <f t="shared" si="10"/>
        <v>0</v>
      </c>
      <c r="N28" s="8">
        <f t="shared" si="11"/>
        <v>0</v>
      </c>
      <c r="O28" s="8">
        <f t="shared" si="12"/>
        <v>0</v>
      </c>
      <c r="P28" s="14"/>
    </row>
  </sheetData>
  <sheetProtection sheet="1" objects="1" scenarios="1"/>
  <mergeCells count="2">
    <mergeCell ref="A1:A2"/>
    <mergeCell ref="B1:O1"/>
  </mergeCells>
  <conditionalFormatting sqref="B3:O28">
    <cfRule type="top10" dxfId="21" priority="1" rank="19"/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showGridLines="0" zoomScaleNormal="100" workbookViewId="0">
      <selection sqref="A1:A2"/>
    </sheetView>
  </sheetViews>
  <sheetFormatPr baseColWidth="10" defaultRowHeight="15.75" x14ac:dyDescent="0.25"/>
  <cols>
    <col min="1" max="9" width="10.7109375" style="9" customWidth="1"/>
    <col min="10" max="10" width="15.140625" style="9" customWidth="1"/>
    <col min="11" max="15" width="10.7109375" style="9" customWidth="1"/>
    <col min="16" max="16" width="1.85546875" style="9" customWidth="1"/>
    <col min="17" max="17" width="16.5703125" style="9" bestFit="1" customWidth="1"/>
    <col min="18" max="18" width="5.85546875" style="9" bestFit="1" customWidth="1"/>
    <col min="19" max="16384" width="11.42578125" style="9"/>
  </cols>
  <sheetData>
    <row r="1" spans="1:17" ht="20.25" x14ac:dyDescent="0.3">
      <c r="A1" s="35"/>
      <c r="B1" s="37" t="s">
        <v>0</v>
      </c>
      <c r="C1" s="37"/>
      <c r="D1" s="37"/>
      <c r="E1" s="37"/>
      <c r="F1" s="37"/>
      <c r="G1" s="37"/>
      <c r="H1" s="37"/>
      <c r="I1" s="37"/>
      <c r="J1" s="16"/>
      <c r="K1" s="16"/>
      <c r="L1" s="16"/>
      <c r="M1" s="16"/>
      <c r="N1" s="16"/>
      <c r="O1" s="16"/>
      <c r="P1" s="17"/>
      <c r="Q1" s="17"/>
    </row>
    <row r="2" spans="1:17" ht="22.5" customHeight="1" x14ac:dyDescent="0.25">
      <c r="A2" s="36"/>
      <c r="B2" s="10">
        <v>1</v>
      </c>
      <c r="C2" s="11">
        <v>2</v>
      </c>
      <c r="D2" s="11">
        <v>3</v>
      </c>
      <c r="E2" s="14"/>
      <c r="G2" s="18">
        <v>1</v>
      </c>
      <c r="H2" s="19">
        <v>2</v>
      </c>
      <c r="I2" s="19">
        <v>3</v>
      </c>
      <c r="J2" s="17"/>
      <c r="K2" s="17"/>
      <c r="L2" s="17"/>
      <c r="M2" s="17"/>
      <c r="N2" s="17"/>
      <c r="O2" s="17"/>
      <c r="P2" s="17"/>
      <c r="Q2" s="17"/>
    </row>
    <row r="3" spans="1:17" ht="45" customHeight="1" x14ac:dyDescent="0.25">
      <c r="A3" s="12"/>
      <c r="B3" s="7"/>
      <c r="C3" s="8">
        <f t="shared" ref="C3:C14" si="0">B3/2</f>
        <v>0</v>
      </c>
      <c r="D3" s="8">
        <f t="shared" ref="D3:D14" si="1">B3/3</f>
        <v>0</v>
      </c>
      <c r="E3" s="14"/>
      <c r="F3" s="20"/>
      <c r="G3" s="7"/>
      <c r="H3" s="8">
        <f t="shared" ref="H3:H13" si="2">G3/2</f>
        <v>0</v>
      </c>
      <c r="I3" s="8">
        <f t="shared" ref="I3:I13" si="3">G3/3</f>
        <v>0</v>
      </c>
    </row>
    <row r="4" spans="1:17" ht="45" customHeight="1" x14ac:dyDescent="0.25">
      <c r="A4" s="12"/>
      <c r="B4" s="7"/>
      <c r="C4" s="8">
        <f t="shared" si="0"/>
        <v>0</v>
      </c>
      <c r="D4" s="8">
        <f t="shared" si="1"/>
        <v>0</v>
      </c>
      <c r="E4" s="14"/>
      <c r="F4" s="12"/>
      <c r="G4" s="7"/>
      <c r="H4" s="8">
        <f t="shared" si="2"/>
        <v>0</v>
      </c>
      <c r="I4" s="8">
        <f t="shared" si="3"/>
        <v>0</v>
      </c>
    </row>
    <row r="5" spans="1:17" ht="45" customHeight="1" x14ac:dyDescent="0.35">
      <c r="A5" s="12"/>
      <c r="B5" s="7"/>
      <c r="C5" s="8">
        <f t="shared" si="0"/>
        <v>0</v>
      </c>
      <c r="D5" s="8">
        <f t="shared" si="1"/>
        <v>0</v>
      </c>
      <c r="E5" s="14"/>
      <c r="F5" s="12"/>
      <c r="G5" s="7"/>
      <c r="H5" s="8">
        <f t="shared" si="2"/>
        <v>0</v>
      </c>
      <c r="I5" s="8">
        <f t="shared" si="3"/>
        <v>0</v>
      </c>
      <c r="J5" s="15" t="s">
        <v>1</v>
      </c>
      <c r="K5" s="13">
        <v>3</v>
      </c>
    </row>
    <row r="6" spans="1:17" ht="45" customHeight="1" x14ac:dyDescent="0.25">
      <c r="A6" s="12"/>
      <c r="B6" s="7"/>
      <c r="C6" s="8">
        <f t="shared" si="0"/>
        <v>0</v>
      </c>
      <c r="D6" s="8">
        <f t="shared" si="1"/>
        <v>0</v>
      </c>
      <c r="E6" s="14"/>
      <c r="F6" s="12"/>
      <c r="G6" s="7"/>
      <c r="H6" s="8">
        <f t="shared" si="2"/>
        <v>0</v>
      </c>
      <c r="I6" s="8">
        <f t="shared" si="3"/>
        <v>0</v>
      </c>
    </row>
    <row r="7" spans="1:17" ht="45" customHeight="1" x14ac:dyDescent="0.25">
      <c r="A7" s="12"/>
      <c r="B7" s="7"/>
      <c r="C7" s="8">
        <f t="shared" si="0"/>
        <v>0</v>
      </c>
      <c r="D7" s="8">
        <f t="shared" si="1"/>
        <v>0</v>
      </c>
      <c r="E7" s="14"/>
      <c r="F7" s="12"/>
      <c r="G7" s="7"/>
      <c r="H7" s="8">
        <f t="shared" si="2"/>
        <v>0</v>
      </c>
      <c r="I7" s="8">
        <f t="shared" si="3"/>
        <v>0</v>
      </c>
    </row>
    <row r="8" spans="1:17" ht="45" customHeight="1" x14ac:dyDescent="0.25">
      <c r="A8" s="12"/>
      <c r="B8" s="7"/>
      <c r="C8" s="8">
        <f t="shared" si="0"/>
        <v>0</v>
      </c>
      <c r="D8" s="8">
        <f t="shared" si="1"/>
        <v>0</v>
      </c>
      <c r="E8" s="14"/>
      <c r="F8" s="12"/>
      <c r="G8" s="7"/>
      <c r="H8" s="8">
        <f t="shared" si="2"/>
        <v>0</v>
      </c>
      <c r="I8" s="8">
        <f t="shared" si="3"/>
        <v>0</v>
      </c>
    </row>
    <row r="9" spans="1:17" ht="45" customHeight="1" x14ac:dyDescent="0.25">
      <c r="A9" s="12"/>
      <c r="B9" s="7"/>
      <c r="C9" s="8">
        <f t="shared" si="0"/>
        <v>0</v>
      </c>
      <c r="D9" s="8">
        <f t="shared" si="1"/>
        <v>0</v>
      </c>
      <c r="E9" s="14"/>
      <c r="F9" s="12"/>
      <c r="G9" s="7"/>
      <c r="H9" s="8">
        <f t="shared" si="2"/>
        <v>0</v>
      </c>
      <c r="I9" s="8">
        <f t="shared" si="3"/>
        <v>0</v>
      </c>
    </row>
    <row r="10" spans="1:17" ht="45" customHeight="1" x14ac:dyDescent="0.25">
      <c r="A10" s="12"/>
      <c r="B10" s="7"/>
      <c r="C10" s="8">
        <f t="shared" si="0"/>
        <v>0</v>
      </c>
      <c r="D10" s="8">
        <f t="shared" si="1"/>
        <v>0</v>
      </c>
      <c r="E10" s="14"/>
      <c r="F10" s="12"/>
      <c r="G10" s="7"/>
      <c r="H10" s="8">
        <f t="shared" si="2"/>
        <v>0</v>
      </c>
      <c r="I10" s="8">
        <f t="shared" si="3"/>
        <v>0</v>
      </c>
    </row>
    <row r="11" spans="1:17" ht="45" customHeight="1" x14ac:dyDescent="0.25">
      <c r="A11" s="12"/>
      <c r="B11" s="7"/>
      <c r="C11" s="8">
        <f t="shared" si="0"/>
        <v>0</v>
      </c>
      <c r="D11" s="8">
        <f t="shared" si="1"/>
        <v>0</v>
      </c>
      <c r="E11" s="14"/>
      <c r="F11" s="12"/>
      <c r="G11" s="7"/>
      <c r="H11" s="8">
        <f t="shared" si="2"/>
        <v>0</v>
      </c>
      <c r="I11" s="8">
        <f t="shared" si="3"/>
        <v>0</v>
      </c>
    </row>
    <row r="12" spans="1:17" ht="45" customHeight="1" x14ac:dyDescent="0.25">
      <c r="A12" s="12"/>
      <c r="B12" s="7"/>
      <c r="C12" s="8">
        <f t="shared" si="0"/>
        <v>0</v>
      </c>
      <c r="D12" s="8">
        <f t="shared" si="1"/>
        <v>0</v>
      </c>
      <c r="E12" s="14"/>
      <c r="F12" s="12"/>
      <c r="G12" s="7"/>
      <c r="H12" s="8">
        <f t="shared" si="2"/>
        <v>0</v>
      </c>
      <c r="I12" s="8">
        <f t="shared" si="3"/>
        <v>0</v>
      </c>
    </row>
    <row r="13" spans="1:17" ht="45" customHeight="1" x14ac:dyDescent="0.25">
      <c r="A13" s="12"/>
      <c r="B13" s="7"/>
      <c r="C13" s="8">
        <f t="shared" si="0"/>
        <v>0</v>
      </c>
      <c r="D13" s="8">
        <f t="shared" si="1"/>
        <v>0</v>
      </c>
      <c r="E13" s="14"/>
      <c r="F13" s="12"/>
      <c r="G13" s="7"/>
      <c r="H13" s="8">
        <f t="shared" si="2"/>
        <v>0</v>
      </c>
      <c r="I13" s="8">
        <f t="shared" si="3"/>
        <v>0</v>
      </c>
    </row>
    <row r="14" spans="1:17" ht="45" customHeight="1" x14ac:dyDescent="0.25">
      <c r="A14" s="12"/>
      <c r="B14" s="7"/>
      <c r="C14" s="8">
        <f t="shared" si="0"/>
        <v>0</v>
      </c>
      <c r="D14" s="8">
        <f t="shared" si="1"/>
        <v>0</v>
      </c>
      <c r="E14" s="14"/>
    </row>
    <row r="15" spans="1:17" ht="45" customHeight="1" x14ac:dyDescent="0.25">
      <c r="E15" s="14"/>
    </row>
    <row r="16" spans="1:17" ht="32.25" customHeight="1" x14ac:dyDescent="0.25">
      <c r="E16" s="14"/>
    </row>
    <row r="17" spans="5:5" ht="32.25" customHeight="1" x14ac:dyDescent="0.25">
      <c r="E17" s="14"/>
    </row>
    <row r="18" spans="5:5" ht="32.25" customHeight="1" x14ac:dyDescent="0.25">
      <c r="E18" s="14"/>
    </row>
    <row r="19" spans="5:5" ht="32.25" customHeight="1" x14ac:dyDescent="0.25">
      <c r="E19" s="14"/>
    </row>
    <row r="20" spans="5:5" ht="32.25" customHeight="1" x14ac:dyDescent="0.25">
      <c r="E20" s="14"/>
    </row>
    <row r="21" spans="5:5" ht="32.25" customHeight="1" x14ac:dyDescent="0.25">
      <c r="E21" s="14"/>
    </row>
    <row r="22" spans="5:5" ht="32.25" customHeight="1" x14ac:dyDescent="0.25">
      <c r="E22" s="14"/>
    </row>
    <row r="23" spans="5:5" ht="32.25" customHeight="1" x14ac:dyDescent="0.25">
      <c r="E23" s="14"/>
    </row>
    <row r="24" spans="5:5" ht="32.25" customHeight="1" x14ac:dyDescent="0.25">
      <c r="E24" s="14"/>
    </row>
    <row r="25" spans="5:5" ht="32.25" customHeight="1" x14ac:dyDescent="0.25">
      <c r="E25" s="14"/>
    </row>
    <row r="26" spans="5:5" ht="32.25" customHeight="1" x14ac:dyDescent="0.25">
      <c r="E26" s="14"/>
    </row>
    <row r="27" spans="5:5" ht="32.25" customHeight="1" x14ac:dyDescent="0.25">
      <c r="E27" s="14"/>
    </row>
    <row r="28" spans="5:5" ht="32.25" customHeight="1" x14ac:dyDescent="0.25">
      <c r="E28" s="14"/>
    </row>
  </sheetData>
  <sheetProtection sheet="1" objects="1" scenarios="1"/>
  <mergeCells count="2">
    <mergeCell ref="A1:A2"/>
    <mergeCell ref="B1:I1"/>
  </mergeCells>
  <conditionalFormatting sqref="B3:D14 G3:I13">
    <cfRule type="top10" dxfId="20" priority="5" rank="3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zoomScale="85" zoomScaleNormal="85" workbookViewId="0">
      <selection sqref="A1:A2"/>
    </sheetView>
  </sheetViews>
  <sheetFormatPr baseColWidth="10" defaultRowHeight="15.75" x14ac:dyDescent="0.25"/>
  <cols>
    <col min="1" max="11" width="10.7109375" style="9" customWidth="1"/>
    <col min="12" max="12" width="15.5703125" style="9" customWidth="1"/>
    <col min="13" max="15" width="10.7109375" style="9" customWidth="1"/>
    <col min="16" max="16" width="1.85546875" style="9" customWidth="1"/>
    <col min="17" max="17" width="16.5703125" style="9" bestFit="1" customWidth="1"/>
    <col min="18" max="18" width="5.85546875" style="9" bestFit="1" customWidth="1"/>
    <col min="19" max="16384" width="11.42578125" style="9"/>
  </cols>
  <sheetData>
    <row r="1" spans="1:15" ht="20.25" x14ac:dyDescent="0.3">
      <c r="A1" s="35"/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16"/>
      <c r="M1" s="16"/>
      <c r="N1" s="16"/>
      <c r="O1" s="16"/>
    </row>
    <row r="2" spans="1:15" x14ac:dyDescent="0.25">
      <c r="A2" s="36"/>
      <c r="B2" s="21">
        <v>1</v>
      </c>
      <c r="C2" s="22">
        <v>2</v>
      </c>
      <c r="D2" s="22">
        <v>3</v>
      </c>
      <c r="E2" s="22">
        <v>4</v>
      </c>
      <c r="F2" s="14"/>
      <c r="H2" s="21">
        <v>1</v>
      </c>
      <c r="I2" s="22">
        <v>2</v>
      </c>
      <c r="J2" s="22">
        <v>3</v>
      </c>
      <c r="K2" s="22">
        <v>4</v>
      </c>
    </row>
    <row r="3" spans="1:15" ht="45" customHeight="1" x14ac:dyDescent="0.25">
      <c r="A3" s="12"/>
      <c r="B3" s="7"/>
      <c r="C3" s="8">
        <f t="shared" ref="C3:C15" si="0">B3/2</f>
        <v>0</v>
      </c>
      <c r="D3" s="8">
        <f t="shared" ref="D3:D15" si="1">B3/3</f>
        <v>0</v>
      </c>
      <c r="E3" s="8">
        <f t="shared" ref="E3:E15" si="2">B3/4</f>
        <v>0</v>
      </c>
      <c r="F3" s="14"/>
      <c r="G3" s="12"/>
      <c r="H3" s="7"/>
      <c r="I3" s="8">
        <f t="shared" ref="I3:I15" si="3">H3/2</f>
        <v>0</v>
      </c>
      <c r="J3" s="8">
        <f t="shared" ref="J3:J15" si="4">H3/3</f>
        <v>0</v>
      </c>
      <c r="K3" s="8">
        <f t="shared" ref="K3:K15" si="5">H3/4</f>
        <v>0</v>
      </c>
    </row>
    <row r="4" spans="1:15" ht="45" customHeight="1" x14ac:dyDescent="0.25">
      <c r="A4" s="12"/>
      <c r="B4" s="7"/>
      <c r="C4" s="8">
        <f t="shared" si="0"/>
        <v>0</v>
      </c>
      <c r="D4" s="8">
        <f t="shared" si="1"/>
        <v>0</v>
      </c>
      <c r="E4" s="8">
        <f t="shared" si="2"/>
        <v>0</v>
      </c>
      <c r="F4" s="14"/>
      <c r="G4" s="12"/>
      <c r="H4" s="7"/>
      <c r="I4" s="8">
        <f t="shared" si="3"/>
        <v>0</v>
      </c>
      <c r="J4" s="8">
        <f t="shared" si="4"/>
        <v>0</v>
      </c>
      <c r="K4" s="8">
        <f t="shared" si="5"/>
        <v>0</v>
      </c>
    </row>
    <row r="5" spans="1:15" ht="45" customHeight="1" x14ac:dyDescent="0.25">
      <c r="A5" s="12"/>
      <c r="B5" s="7"/>
      <c r="C5" s="8">
        <f t="shared" si="0"/>
        <v>0</v>
      </c>
      <c r="D5" s="8">
        <f t="shared" si="1"/>
        <v>0</v>
      </c>
      <c r="E5" s="8">
        <f t="shared" si="2"/>
        <v>0</v>
      </c>
      <c r="F5" s="14"/>
      <c r="G5" s="12"/>
      <c r="H5" s="7"/>
      <c r="I5" s="8">
        <f t="shared" si="3"/>
        <v>0</v>
      </c>
      <c r="J5" s="8">
        <f t="shared" si="4"/>
        <v>0</v>
      </c>
      <c r="K5" s="8">
        <f t="shared" si="5"/>
        <v>0</v>
      </c>
    </row>
    <row r="6" spans="1:15" ht="45" customHeight="1" x14ac:dyDescent="0.35">
      <c r="A6" s="12"/>
      <c r="B6" s="7"/>
      <c r="C6" s="8">
        <f t="shared" si="0"/>
        <v>0</v>
      </c>
      <c r="D6" s="8">
        <f t="shared" si="1"/>
        <v>0</v>
      </c>
      <c r="E6" s="8">
        <f t="shared" si="2"/>
        <v>0</v>
      </c>
      <c r="G6" s="12"/>
      <c r="H6" s="7"/>
      <c r="I6" s="8">
        <f t="shared" si="3"/>
        <v>0</v>
      </c>
      <c r="J6" s="8">
        <f t="shared" si="4"/>
        <v>0</v>
      </c>
      <c r="K6" s="8">
        <f t="shared" si="5"/>
        <v>0</v>
      </c>
      <c r="L6" s="15" t="s">
        <v>1</v>
      </c>
      <c r="M6" s="13">
        <v>5</v>
      </c>
    </row>
    <row r="7" spans="1:15" ht="45" customHeight="1" x14ac:dyDescent="0.25">
      <c r="A7" s="12"/>
      <c r="B7" s="7"/>
      <c r="C7" s="8">
        <f t="shared" si="0"/>
        <v>0</v>
      </c>
      <c r="D7" s="8">
        <f t="shared" si="1"/>
        <v>0</v>
      </c>
      <c r="E7" s="8">
        <f t="shared" si="2"/>
        <v>0</v>
      </c>
      <c r="F7" s="14"/>
      <c r="G7" s="12"/>
      <c r="H7" s="7"/>
      <c r="I7" s="8">
        <f t="shared" si="3"/>
        <v>0</v>
      </c>
      <c r="J7" s="8">
        <f t="shared" si="4"/>
        <v>0</v>
      </c>
      <c r="K7" s="8">
        <f t="shared" si="5"/>
        <v>0</v>
      </c>
      <c r="L7" s="14"/>
    </row>
    <row r="8" spans="1:15" ht="45" customHeight="1" x14ac:dyDescent="0.25">
      <c r="A8" s="12"/>
      <c r="B8" s="7"/>
      <c r="C8" s="8">
        <f t="shared" si="0"/>
        <v>0</v>
      </c>
      <c r="D8" s="8">
        <f t="shared" si="1"/>
        <v>0</v>
      </c>
      <c r="E8" s="8">
        <f t="shared" si="2"/>
        <v>0</v>
      </c>
      <c r="F8" s="14"/>
      <c r="G8" s="12"/>
      <c r="H8" s="7"/>
      <c r="I8" s="8">
        <f t="shared" si="3"/>
        <v>0</v>
      </c>
      <c r="J8" s="8">
        <f t="shared" si="4"/>
        <v>0</v>
      </c>
      <c r="K8" s="8">
        <f t="shared" si="5"/>
        <v>0</v>
      </c>
    </row>
    <row r="9" spans="1:15" ht="45" customHeight="1" x14ac:dyDescent="0.25">
      <c r="A9" s="12"/>
      <c r="B9" s="7"/>
      <c r="C9" s="8">
        <f t="shared" si="0"/>
        <v>0</v>
      </c>
      <c r="D9" s="8">
        <f t="shared" si="1"/>
        <v>0</v>
      </c>
      <c r="E9" s="8">
        <f t="shared" si="2"/>
        <v>0</v>
      </c>
      <c r="F9" s="14"/>
      <c r="G9" s="12"/>
      <c r="H9" s="7"/>
      <c r="I9" s="8">
        <f t="shared" si="3"/>
        <v>0</v>
      </c>
      <c r="J9" s="8">
        <f t="shared" si="4"/>
        <v>0</v>
      </c>
      <c r="K9" s="8">
        <f t="shared" si="5"/>
        <v>0</v>
      </c>
    </row>
    <row r="10" spans="1:15" ht="45" customHeight="1" x14ac:dyDescent="0.25">
      <c r="A10" s="12"/>
      <c r="B10" s="7"/>
      <c r="C10" s="8">
        <f t="shared" si="0"/>
        <v>0</v>
      </c>
      <c r="D10" s="8">
        <f t="shared" si="1"/>
        <v>0</v>
      </c>
      <c r="E10" s="8">
        <f t="shared" si="2"/>
        <v>0</v>
      </c>
      <c r="F10" s="14"/>
      <c r="G10" s="12"/>
      <c r="H10" s="7"/>
      <c r="I10" s="8">
        <f t="shared" si="3"/>
        <v>0</v>
      </c>
      <c r="J10" s="8">
        <f t="shared" si="4"/>
        <v>0</v>
      </c>
      <c r="K10" s="8">
        <f t="shared" si="5"/>
        <v>0</v>
      </c>
    </row>
    <row r="11" spans="1:15" ht="45" customHeight="1" x14ac:dyDescent="0.25">
      <c r="A11" s="12"/>
      <c r="B11" s="7"/>
      <c r="C11" s="8">
        <f t="shared" si="0"/>
        <v>0</v>
      </c>
      <c r="D11" s="8">
        <f t="shared" si="1"/>
        <v>0</v>
      </c>
      <c r="E11" s="8">
        <f t="shared" si="2"/>
        <v>0</v>
      </c>
      <c r="F11" s="14"/>
      <c r="G11" s="12"/>
      <c r="H11" s="7"/>
      <c r="I11" s="8">
        <f t="shared" si="3"/>
        <v>0</v>
      </c>
      <c r="J11" s="8">
        <f t="shared" si="4"/>
        <v>0</v>
      </c>
      <c r="K11" s="8">
        <f t="shared" si="5"/>
        <v>0</v>
      </c>
    </row>
    <row r="12" spans="1:15" ht="45" customHeight="1" x14ac:dyDescent="0.25">
      <c r="A12" s="12"/>
      <c r="B12" s="7"/>
      <c r="C12" s="8">
        <f t="shared" si="0"/>
        <v>0</v>
      </c>
      <c r="D12" s="8">
        <f t="shared" si="1"/>
        <v>0</v>
      </c>
      <c r="E12" s="8">
        <f t="shared" si="2"/>
        <v>0</v>
      </c>
      <c r="F12" s="14"/>
      <c r="G12" s="12"/>
      <c r="H12" s="7"/>
      <c r="I12" s="8">
        <f t="shared" si="3"/>
        <v>0</v>
      </c>
      <c r="J12" s="8">
        <f t="shared" si="4"/>
        <v>0</v>
      </c>
      <c r="K12" s="8">
        <f t="shared" si="5"/>
        <v>0</v>
      </c>
    </row>
    <row r="13" spans="1:15" ht="45" customHeight="1" x14ac:dyDescent="0.25">
      <c r="A13" s="12"/>
      <c r="B13" s="7"/>
      <c r="C13" s="8">
        <f t="shared" si="0"/>
        <v>0</v>
      </c>
      <c r="D13" s="8">
        <f t="shared" si="1"/>
        <v>0</v>
      </c>
      <c r="E13" s="8">
        <f t="shared" si="2"/>
        <v>0</v>
      </c>
      <c r="F13" s="14"/>
      <c r="G13" s="12"/>
      <c r="H13" s="7"/>
      <c r="I13" s="8">
        <f t="shared" si="3"/>
        <v>0</v>
      </c>
      <c r="J13" s="8">
        <f t="shared" si="4"/>
        <v>0</v>
      </c>
      <c r="K13" s="8">
        <f t="shared" si="5"/>
        <v>0</v>
      </c>
    </row>
    <row r="14" spans="1:15" ht="45" customHeight="1" x14ac:dyDescent="0.25">
      <c r="A14" s="12"/>
      <c r="B14" s="7"/>
      <c r="C14" s="8">
        <f t="shared" si="0"/>
        <v>0</v>
      </c>
      <c r="D14" s="8">
        <f t="shared" si="1"/>
        <v>0</v>
      </c>
      <c r="E14" s="8">
        <f t="shared" si="2"/>
        <v>0</v>
      </c>
      <c r="F14" s="14"/>
      <c r="G14" s="12"/>
      <c r="H14" s="7"/>
      <c r="I14" s="8">
        <f t="shared" si="3"/>
        <v>0</v>
      </c>
      <c r="J14" s="8">
        <f t="shared" si="4"/>
        <v>0</v>
      </c>
      <c r="K14" s="8">
        <f t="shared" si="5"/>
        <v>0</v>
      </c>
    </row>
    <row r="15" spans="1:15" ht="45" customHeight="1" x14ac:dyDescent="0.25">
      <c r="A15" s="12"/>
      <c r="B15" s="7"/>
      <c r="C15" s="8">
        <f t="shared" si="0"/>
        <v>0</v>
      </c>
      <c r="D15" s="8">
        <f t="shared" si="1"/>
        <v>0</v>
      </c>
      <c r="E15" s="8">
        <f t="shared" si="2"/>
        <v>0</v>
      </c>
      <c r="F15" s="14"/>
      <c r="G15" s="12"/>
      <c r="H15" s="7"/>
      <c r="I15" s="8">
        <f t="shared" si="3"/>
        <v>0</v>
      </c>
      <c r="J15" s="8">
        <f t="shared" si="4"/>
        <v>0</v>
      </c>
      <c r="K15" s="8">
        <f t="shared" si="5"/>
        <v>0</v>
      </c>
    </row>
    <row r="16" spans="1:15" ht="32.25" customHeight="1" x14ac:dyDescent="0.25">
      <c r="F16" s="14"/>
    </row>
    <row r="17" spans="6:6" ht="32.25" customHeight="1" x14ac:dyDescent="0.25">
      <c r="F17" s="14"/>
    </row>
    <row r="18" spans="6:6" ht="32.25" customHeight="1" x14ac:dyDescent="0.25">
      <c r="F18" s="14"/>
    </row>
    <row r="19" spans="6:6" ht="32.25" customHeight="1" x14ac:dyDescent="0.25">
      <c r="F19" s="14"/>
    </row>
    <row r="20" spans="6:6" ht="32.25" customHeight="1" x14ac:dyDescent="0.25">
      <c r="F20" s="14"/>
    </row>
    <row r="21" spans="6:6" ht="32.25" customHeight="1" x14ac:dyDescent="0.25">
      <c r="F21" s="14"/>
    </row>
    <row r="22" spans="6:6" ht="32.25" customHeight="1" x14ac:dyDescent="0.25">
      <c r="F22" s="14"/>
    </row>
    <row r="23" spans="6:6" ht="32.25" customHeight="1" x14ac:dyDescent="0.25">
      <c r="F23" s="14"/>
    </row>
    <row r="24" spans="6:6" ht="32.25" customHeight="1" x14ac:dyDescent="0.25">
      <c r="F24" s="14"/>
    </row>
    <row r="25" spans="6:6" ht="32.25" customHeight="1" x14ac:dyDescent="0.25">
      <c r="F25" s="14"/>
    </row>
    <row r="26" spans="6:6" ht="32.25" customHeight="1" x14ac:dyDescent="0.25">
      <c r="F26" s="14"/>
    </row>
    <row r="27" spans="6:6" ht="32.25" customHeight="1" x14ac:dyDescent="0.25">
      <c r="F27" s="14"/>
    </row>
    <row r="28" spans="6:6" ht="32.25" customHeight="1" x14ac:dyDescent="0.25">
      <c r="F28" s="14"/>
    </row>
  </sheetData>
  <sheetProtection sheet="1" objects="1" scenarios="1"/>
  <mergeCells count="2">
    <mergeCell ref="A1:A2"/>
    <mergeCell ref="B1:K1"/>
  </mergeCells>
  <conditionalFormatting sqref="B3:E15 H3:K15">
    <cfRule type="top10" dxfId="19" priority="6" rank="5"/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zoomScale="85" zoomScaleNormal="85" workbookViewId="0">
      <selection sqref="A1:A2"/>
    </sheetView>
  </sheetViews>
  <sheetFormatPr baseColWidth="10" defaultRowHeight="15.75" x14ac:dyDescent="0.25"/>
  <cols>
    <col min="1" max="3" width="15.7109375" style="9" customWidth="1"/>
    <col min="4" max="4" width="10.7109375" style="9" customWidth="1"/>
    <col min="5" max="7" width="15.7109375" style="9" customWidth="1"/>
    <col min="8" max="8" width="16.28515625" style="9" customWidth="1"/>
    <col min="9" max="15" width="10.7109375" style="9" customWidth="1"/>
    <col min="16" max="16" width="1.85546875" style="9" customWidth="1"/>
    <col min="17" max="17" width="16.5703125" style="9" bestFit="1" customWidth="1"/>
    <col min="18" max="18" width="5.85546875" style="9" bestFit="1" customWidth="1"/>
    <col min="19" max="16384" width="11.42578125" style="9"/>
  </cols>
  <sheetData>
    <row r="1" spans="1:15" ht="38.25" customHeight="1" x14ac:dyDescent="0.4">
      <c r="A1" s="35"/>
      <c r="B1" s="38" t="s">
        <v>0</v>
      </c>
      <c r="C1" s="38"/>
      <c r="D1" s="38"/>
      <c r="E1" s="38"/>
      <c r="F1" s="38"/>
      <c r="G1" s="38"/>
      <c r="H1" s="16"/>
      <c r="I1" s="16"/>
      <c r="J1" s="16"/>
      <c r="K1" s="16"/>
      <c r="L1" s="16"/>
      <c r="M1" s="16"/>
      <c r="N1" s="16"/>
      <c r="O1" s="16"/>
    </row>
    <row r="2" spans="1:15" ht="34.5" customHeight="1" x14ac:dyDescent="0.3">
      <c r="A2" s="36"/>
      <c r="B2" s="23">
        <v>1</v>
      </c>
      <c r="C2" s="24">
        <v>2</v>
      </c>
      <c r="D2" s="25"/>
      <c r="E2" s="26"/>
      <c r="F2" s="23">
        <v>1</v>
      </c>
      <c r="G2" s="24">
        <v>2</v>
      </c>
    </row>
    <row r="3" spans="1:15" ht="54.95" customHeight="1" x14ac:dyDescent="0.25">
      <c r="A3" s="12"/>
      <c r="B3" s="7"/>
      <c r="C3" s="8">
        <f t="shared" ref="C3:C8" si="0">B3/2</f>
        <v>0</v>
      </c>
      <c r="D3" s="14"/>
      <c r="E3" s="12"/>
      <c r="F3" s="7"/>
      <c r="G3" s="8">
        <f t="shared" ref="G3:G10" si="1">F3/2</f>
        <v>0</v>
      </c>
    </row>
    <row r="4" spans="1:15" ht="54.95" customHeight="1" x14ac:dyDescent="0.25">
      <c r="A4" s="12"/>
      <c r="B4" s="7"/>
      <c r="C4" s="8">
        <f t="shared" si="0"/>
        <v>0</v>
      </c>
      <c r="D4" s="14"/>
      <c r="E4" s="12"/>
      <c r="F4" s="7"/>
      <c r="G4" s="8">
        <f t="shared" si="1"/>
        <v>0</v>
      </c>
    </row>
    <row r="5" spans="1:15" ht="54.95" customHeight="1" x14ac:dyDescent="0.35">
      <c r="A5" s="12"/>
      <c r="B5" s="7"/>
      <c r="C5" s="8">
        <f t="shared" si="0"/>
        <v>0</v>
      </c>
      <c r="D5" s="14"/>
      <c r="E5" s="12"/>
      <c r="F5" s="7"/>
      <c r="G5" s="8">
        <f t="shared" si="1"/>
        <v>0</v>
      </c>
      <c r="H5" s="15" t="s">
        <v>1</v>
      </c>
      <c r="I5" s="13">
        <v>2</v>
      </c>
    </row>
    <row r="6" spans="1:15" ht="54.95" customHeight="1" x14ac:dyDescent="0.25">
      <c r="A6" s="12"/>
      <c r="B6" s="7"/>
      <c r="C6" s="8">
        <f t="shared" si="0"/>
        <v>0</v>
      </c>
      <c r="D6" s="14"/>
      <c r="E6" s="12"/>
      <c r="F6" s="7"/>
      <c r="G6" s="8">
        <f t="shared" si="1"/>
        <v>0</v>
      </c>
    </row>
    <row r="7" spans="1:15" ht="54.95" customHeight="1" x14ac:dyDescent="0.25">
      <c r="A7" s="12"/>
      <c r="B7" s="7"/>
      <c r="C7" s="8">
        <f t="shared" si="0"/>
        <v>0</v>
      </c>
      <c r="D7" s="14"/>
      <c r="E7" s="12"/>
      <c r="F7" s="7"/>
      <c r="G7" s="8">
        <f t="shared" si="1"/>
        <v>0</v>
      </c>
    </row>
    <row r="8" spans="1:15" ht="54.95" customHeight="1" x14ac:dyDescent="0.25">
      <c r="A8" s="12"/>
      <c r="B8" s="7"/>
      <c r="C8" s="8">
        <f t="shared" si="0"/>
        <v>0</v>
      </c>
      <c r="D8" s="14"/>
      <c r="E8" s="12"/>
      <c r="F8" s="7"/>
      <c r="G8" s="8">
        <f t="shared" si="1"/>
        <v>0</v>
      </c>
    </row>
    <row r="9" spans="1:15" ht="54.95" customHeight="1" x14ac:dyDescent="0.25">
      <c r="A9" s="12"/>
      <c r="B9" s="7"/>
      <c r="C9" s="8">
        <f>B9/2</f>
        <v>0</v>
      </c>
      <c r="D9" s="14"/>
      <c r="E9" s="12"/>
      <c r="F9" s="7"/>
      <c r="G9" s="8">
        <f t="shared" si="1"/>
        <v>0</v>
      </c>
    </row>
    <row r="10" spans="1:15" ht="54.95" customHeight="1" x14ac:dyDescent="0.25">
      <c r="A10" s="12"/>
      <c r="B10" s="7"/>
      <c r="C10" s="8">
        <f>B10/2</f>
        <v>0</v>
      </c>
      <c r="D10" s="14"/>
      <c r="E10" s="12"/>
      <c r="F10" s="7"/>
      <c r="G10" s="8">
        <f t="shared" si="1"/>
        <v>0</v>
      </c>
    </row>
    <row r="11" spans="1:15" ht="32.25" customHeight="1" x14ac:dyDescent="0.25">
      <c r="D11" s="14"/>
    </row>
    <row r="12" spans="1:15" ht="32.25" customHeight="1" x14ac:dyDescent="0.25">
      <c r="D12" s="14"/>
    </row>
    <row r="13" spans="1:15" ht="32.25" customHeight="1" x14ac:dyDescent="0.25">
      <c r="D13" s="14"/>
    </row>
    <row r="14" spans="1:15" ht="32.25" customHeight="1" x14ac:dyDescent="0.25">
      <c r="D14" s="14"/>
    </row>
    <row r="15" spans="1:15" ht="32.25" customHeight="1" x14ac:dyDescent="0.25">
      <c r="D15" s="14"/>
    </row>
    <row r="16" spans="1:15" ht="32.25" customHeight="1" x14ac:dyDescent="0.25">
      <c r="D16" s="14"/>
    </row>
    <row r="17" spans="4:4" ht="32.25" customHeight="1" x14ac:dyDescent="0.25">
      <c r="D17" s="14"/>
    </row>
    <row r="18" spans="4:4" ht="32.25" customHeight="1" x14ac:dyDescent="0.25">
      <c r="D18" s="14"/>
    </row>
    <row r="19" spans="4:4" ht="32.25" customHeight="1" x14ac:dyDescent="0.25">
      <c r="D19" s="14"/>
    </row>
    <row r="20" spans="4:4" ht="32.25" customHeight="1" x14ac:dyDescent="0.25">
      <c r="D20" s="14"/>
    </row>
    <row r="21" spans="4:4" ht="32.25" customHeight="1" x14ac:dyDescent="0.25">
      <c r="D21" s="14"/>
    </row>
    <row r="22" spans="4:4" ht="32.25" customHeight="1" x14ac:dyDescent="0.25">
      <c r="D22" s="14"/>
    </row>
    <row r="23" spans="4:4" ht="32.25" customHeight="1" x14ac:dyDescent="0.25">
      <c r="D23" s="14"/>
    </row>
    <row r="24" spans="4:4" ht="32.25" customHeight="1" x14ac:dyDescent="0.25">
      <c r="D24" s="14"/>
    </row>
    <row r="25" spans="4:4" ht="32.25" customHeight="1" x14ac:dyDescent="0.25">
      <c r="D25" s="14"/>
    </row>
    <row r="26" spans="4:4" ht="32.25" customHeight="1" x14ac:dyDescent="0.25">
      <c r="D26" s="14"/>
    </row>
    <row r="27" spans="4:4" ht="32.25" customHeight="1" x14ac:dyDescent="0.25">
      <c r="D27" s="14"/>
    </row>
    <row r="28" spans="4:4" ht="32.25" customHeight="1" x14ac:dyDescent="0.25">
      <c r="D28" s="14"/>
    </row>
  </sheetData>
  <sheetProtection sheet="1" objects="1" scenarios="1"/>
  <mergeCells count="2">
    <mergeCell ref="A1:A2"/>
    <mergeCell ref="B1:G1"/>
  </mergeCells>
  <conditionalFormatting sqref="B3:C10 F3:G10">
    <cfRule type="top10" dxfId="18" priority="13" rank="2"/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zoomScale="70" zoomScaleNormal="70" workbookViewId="0">
      <selection sqref="A1:A2"/>
    </sheetView>
  </sheetViews>
  <sheetFormatPr baseColWidth="10" defaultRowHeight="15.75" x14ac:dyDescent="0.25"/>
  <cols>
    <col min="1" max="1" width="10.5703125" style="9" customWidth="1"/>
    <col min="2" max="13" width="10.7109375" style="9" customWidth="1"/>
    <col min="14" max="14" width="14.42578125" style="9" customWidth="1"/>
    <col min="15" max="15" width="10.7109375" style="9" customWidth="1"/>
    <col min="16" max="16" width="1.85546875" style="9" customWidth="1"/>
    <col min="17" max="17" width="16.5703125" style="9" bestFit="1" customWidth="1"/>
    <col min="18" max="18" width="5.85546875" style="9" bestFit="1" customWidth="1"/>
    <col min="19" max="16384" width="11.42578125" style="9"/>
  </cols>
  <sheetData>
    <row r="1" spans="1:15" ht="20.25" x14ac:dyDescent="0.3">
      <c r="A1" s="35"/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16"/>
      <c r="O1" s="16"/>
    </row>
    <row r="2" spans="1:15" ht="33" customHeight="1" x14ac:dyDescent="0.25">
      <c r="A2" s="36"/>
      <c r="B2" s="21">
        <v>1</v>
      </c>
      <c r="C2" s="22">
        <v>2</v>
      </c>
      <c r="D2" s="22">
        <v>3</v>
      </c>
      <c r="E2" s="22">
        <v>4</v>
      </c>
      <c r="F2" s="22">
        <v>5</v>
      </c>
      <c r="G2" s="14"/>
      <c r="I2" s="21">
        <v>1</v>
      </c>
      <c r="J2" s="22">
        <v>2</v>
      </c>
      <c r="K2" s="22">
        <v>3</v>
      </c>
      <c r="L2" s="22">
        <v>4</v>
      </c>
      <c r="M2" s="22">
        <v>5</v>
      </c>
    </row>
    <row r="3" spans="1:15" ht="39.950000000000003" customHeight="1" x14ac:dyDescent="0.25">
      <c r="A3" s="12"/>
      <c r="B3" s="7"/>
      <c r="C3" s="8">
        <f t="shared" ref="C3:C15" si="0">B3/2</f>
        <v>0</v>
      </c>
      <c r="D3" s="8">
        <f t="shared" ref="D3:D15" si="1">B3/3</f>
        <v>0</v>
      </c>
      <c r="E3" s="8">
        <f t="shared" ref="E3:E15" si="2">B3/4</f>
        <v>0</v>
      </c>
      <c r="F3" s="8">
        <f t="shared" ref="F3:F15" si="3">B3/5</f>
        <v>0</v>
      </c>
      <c r="G3" s="14"/>
      <c r="H3" s="12"/>
      <c r="I3" s="7"/>
      <c r="J3" s="8">
        <f t="shared" ref="J3:J15" si="4">I3/2</f>
        <v>0</v>
      </c>
      <c r="K3" s="8">
        <f t="shared" ref="K3:K15" si="5">I3/3</f>
        <v>0</v>
      </c>
      <c r="L3" s="8">
        <f t="shared" ref="L3:L15" si="6">I3/4</f>
        <v>0</v>
      </c>
      <c r="M3" s="8">
        <f t="shared" ref="M3:M15" si="7">I3/5</f>
        <v>0</v>
      </c>
    </row>
    <row r="4" spans="1:15" ht="39.950000000000003" customHeight="1" x14ac:dyDescent="0.25">
      <c r="A4" s="12"/>
      <c r="B4" s="7"/>
      <c r="C4" s="8">
        <f t="shared" si="0"/>
        <v>0</v>
      </c>
      <c r="D4" s="8">
        <f t="shared" si="1"/>
        <v>0</v>
      </c>
      <c r="E4" s="8">
        <f t="shared" si="2"/>
        <v>0</v>
      </c>
      <c r="F4" s="8">
        <f t="shared" si="3"/>
        <v>0</v>
      </c>
      <c r="G4" s="14"/>
      <c r="H4" s="12"/>
      <c r="I4" s="7"/>
      <c r="J4" s="8">
        <f t="shared" si="4"/>
        <v>0</v>
      </c>
      <c r="K4" s="8">
        <f t="shared" si="5"/>
        <v>0</v>
      </c>
      <c r="L4" s="8">
        <f t="shared" si="6"/>
        <v>0</v>
      </c>
      <c r="M4" s="8">
        <f t="shared" si="7"/>
        <v>0</v>
      </c>
    </row>
    <row r="5" spans="1:15" ht="39.950000000000003" customHeight="1" x14ac:dyDescent="0.25">
      <c r="A5" s="12"/>
      <c r="B5" s="7"/>
      <c r="C5" s="8">
        <f t="shared" si="0"/>
        <v>0</v>
      </c>
      <c r="D5" s="8">
        <f t="shared" si="1"/>
        <v>0</v>
      </c>
      <c r="E5" s="8">
        <f t="shared" si="2"/>
        <v>0</v>
      </c>
      <c r="F5" s="8">
        <f t="shared" si="3"/>
        <v>0</v>
      </c>
      <c r="G5" s="14"/>
      <c r="H5" s="12"/>
      <c r="I5" s="7"/>
      <c r="J5" s="8">
        <f t="shared" si="4"/>
        <v>0</v>
      </c>
      <c r="K5" s="8">
        <f t="shared" si="5"/>
        <v>0</v>
      </c>
      <c r="L5" s="8">
        <f t="shared" si="6"/>
        <v>0</v>
      </c>
      <c r="M5" s="8">
        <f t="shared" si="7"/>
        <v>0</v>
      </c>
    </row>
    <row r="6" spans="1:15" ht="39.950000000000003" customHeight="1" x14ac:dyDescent="0.35">
      <c r="A6" s="12"/>
      <c r="B6" s="7"/>
      <c r="C6" s="8">
        <f t="shared" si="0"/>
        <v>0</v>
      </c>
      <c r="D6" s="8">
        <f t="shared" si="1"/>
        <v>0</v>
      </c>
      <c r="E6" s="8">
        <f t="shared" si="2"/>
        <v>0</v>
      </c>
      <c r="F6" s="8">
        <f t="shared" si="3"/>
        <v>0</v>
      </c>
      <c r="G6" s="14"/>
      <c r="H6" s="12"/>
      <c r="I6" s="7"/>
      <c r="J6" s="8">
        <f t="shared" si="4"/>
        <v>0</v>
      </c>
      <c r="K6" s="8">
        <f t="shared" si="5"/>
        <v>0</v>
      </c>
      <c r="L6" s="8">
        <f t="shared" si="6"/>
        <v>0</v>
      </c>
      <c r="M6" s="8">
        <f t="shared" si="7"/>
        <v>0</v>
      </c>
      <c r="N6" s="15" t="s">
        <v>1</v>
      </c>
      <c r="O6" s="13">
        <v>6</v>
      </c>
    </row>
    <row r="7" spans="1:15" ht="39.950000000000003" customHeight="1" x14ac:dyDescent="0.25">
      <c r="A7" s="12"/>
      <c r="B7" s="7"/>
      <c r="C7" s="8">
        <f t="shared" si="0"/>
        <v>0</v>
      </c>
      <c r="D7" s="8">
        <f t="shared" si="1"/>
        <v>0</v>
      </c>
      <c r="E7" s="8">
        <f t="shared" si="2"/>
        <v>0</v>
      </c>
      <c r="F7" s="8">
        <f t="shared" si="3"/>
        <v>0</v>
      </c>
      <c r="G7" s="14"/>
      <c r="H7" s="12"/>
      <c r="I7" s="7"/>
      <c r="J7" s="8">
        <f t="shared" si="4"/>
        <v>0</v>
      </c>
      <c r="K7" s="8">
        <f t="shared" si="5"/>
        <v>0</v>
      </c>
      <c r="L7" s="8">
        <f t="shared" si="6"/>
        <v>0</v>
      </c>
      <c r="M7" s="8">
        <f t="shared" si="7"/>
        <v>0</v>
      </c>
    </row>
    <row r="8" spans="1:15" ht="39.950000000000003" customHeight="1" x14ac:dyDescent="0.25">
      <c r="A8" s="12"/>
      <c r="B8" s="7"/>
      <c r="C8" s="8">
        <f t="shared" si="0"/>
        <v>0</v>
      </c>
      <c r="D8" s="8">
        <f t="shared" si="1"/>
        <v>0</v>
      </c>
      <c r="E8" s="8">
        <f t="shared" si="2"/>
        <v>0</v>
      </c>
      <c r="F8" s="8">
        <f t="shared" si="3"/>
        <v>0</v>
      </c>
      <c r="G8" s="14"/>
      <c r="H8" s="12"/>
      <c r="I8" s="7"/>
      <c r="J8" s="8">
        <f t="shared" si="4"/>
        <v>0</v>
      </c>
      <c r="K8" s="8">
        <f t="shared" si="5"/>
        <v>0</v>
      </c>
      <c r="L8" s="8">
        <f t="shared" si="6"/>
        <v>0</v>
      </c>
      <c r="M8" s="8">
        <f t="shared" si="7"/>
        <v>0</v>
      </c>
    </row>
    <row r="9" spans="1:15" ht="39.950000000000003" customHeight="1" x14ac:dyDescent="0.25">
      <c r="A9" s="12"/>
      <c r="B9" s="7"/>
      <c r="C9" s="8">
        <f t="shared" si="0"/>
        <v>0</v>
      </c>
      <c r="D9" s="8">
        <f t="shared" si="1"/>
        <v>0</v>
      </c>
      <c r="E9" s="8">
        <f t="shared" si="2"/>
        <v>0</v>
      </c>
      <c r="F9" s="8">
        <f t="shared" si="3"/>
        <v>0</v>
      </c>
      <c r="G9" s="14"/>
      <c r="H9" s="12"/>
      <c r="I9" s="7"/>
      <c r="J9" s="8">
        <f t="shared" si="4"/>
        <v>0</v>
      </c>
      <c r="K9" s="8">
        <f t="shared" si="5"/>
        <v>0</v>
      </c>
      <c r="L9" s="8">
        <f t="shared" si="6"/>
        <v>0</v>
      </c>
      <c r="M9" s="8">
        <f t="shared" si="7"/>
        <v>0</v>
      </c>
    </row>
    <row r="10" spans="1:15" ht="39.950000000000003" customHeight="1" x14ac:dyDescent="0.25">
      <c r="A10" s="12"/>
      <c r="B10" s="7"/>
      <c r="C10" s="8">
        <f t="shared" si="0"/>
        <v>0</v>
      </c>
      <c r="D10" s="8">
        <f t="shared" si="1"/>
        <v>0</v>
      </c>
      <c r="E10" s="8">
        <f t="shared" si="2"/>
        <v>0</v>
      </c>
      <c r="F10" s="8">
        <f t="shared" si="3"/>
        <v>0</v>
      </c>
      <c r="G10" s="14"/>
      <c r="H10" s="12"/>
      <c r="I10" s="7"/>
      <c r="J10" s="8">
        <f t="shared" si="4"/>
        <v>0</v>
      </c>
      <c r="K10" s="8">
        <f t="shared" si="5"/>
        <v>0</v>
      </c>
      <c r="L10" s="8">
        <f t="shared" si="6"/>
        <v>0</v>
      </c>
      <c r="M10" s="8">
        <f t="shared" si="7"/>
        <v>0</v>
      </c>
    </row>
    <row r="11" spans="1:15" ht="39.950000000000003" customHeight="1" x14ac:dyDescent="0.25">
      <c r="A11" s="12"/>
      <c r="B11" s="7"/>
      <c r="C11" s="8">
        <f t="shared" si="0"/>
        <v>0</v>
      </c>
      <c r="D11" s="8">
        <f t="shared" si="1"/>
        <v>0</v>
      </c>
      <c r="E11" s="8">
        <f t="shared" si="2"/>
        <v>0</v>
      </c>
      <c r="F11" s="8">
        <f t="shared" si="3"/>
        <v>0</v>
      </c>
      <c r="G11" s="14"/>
      <c r="H11" s="12"/>
      <c r="I11" s="7"/>
      <c r="J11" s="8">
        <f t="shared" si="4"/>
        <v>0</v>
      </c>
      <c r="K11" s="8">
        <f t="shared" si="5"/>
        <v>0</v>
      </c>
      <c r="L11" s="8">
        <f t="shared" si="6"/>
        <v>0</v>
      </c>
      <c r="M11" s="8">
        <f t="shared" si="7"/>
        <v>0</v>
      </c>
    </row>
    <row r="12" spans="1:15" ht="39.950000000000003" customHeight="1" x14ac:dyDescent="0.25">
      <c r="A12" s="12"/>
      <c r="B12" s="7"/>
      <c r="C12" s="8">
        <f t="shared" si="0"/>
        <v>0</v>
      </c>
      <c r="D12" s="8">
        <f t="shared" si="1"/>
        <v>0</v>
      </c>
      <c r="E12" s="8">
        <f t="shared" si="2"/>
        <v>0</v>
      </c>
      <c r="F12" s="8">
        <f t="shared" si="3"/>
        <v>0</v>
      </c>
      <c r="G12" s="14"/>
      <c r="H12" s="12"/>
      <c r="I12" s="7"/>
      <c r="J12" s="8">
        <f t="shared" si="4"/>
        <v>0</v>
      </c>
      <c r="K12" s="8">
        <f t="shared" si="5"/>
        <v>0</v>
      </c>
      <c r="L12" s="8">
        <f t="shared" si="6"/>
        <v>0</v>
      </c>
      <c r="M12" s="8">
        <f t="shared" si="7"/>
        <v>0</v>
      </c>
    </row>
    <row r="13" spans="1:15" ht="39.950000000000003" customHeight="1" x14ac:dyDescent="0.25">
      <c r="A13" s="12"/>
      <c r="B13" s="7"/>
      <c r="C13" s="8">
        <f t="shared" si="0"/>
        <v>0</v>
      </c>
      <c r="D13" s="8">
        <f t="shared" si="1"/>
        <v>0</v>
      </c>
      <c r="E13" s="8">
        <f t="shared" si="2"/>
        <v>0</v>
      </c>
      <c r="F13" s="8">
        <f t="shared" si="3"/>
        <v>0</v>
      </c>
      <c r="G13" s="14"/>
      <c r="H13" s="12"/>
      <c r="I13" s="7"/>
      <c r="J13" s="8">
        <f t="shared" si="4"/>
        <v>0</v>
      </c>
      <c r="K13" s="8">
        <f t="shared" si="5"/>
        <v>0</v>
      </c>
      <c r="L13" s="8">
        <f t="shared" si="6"/>
        <v>0</v>
      </c>
      <c r="M13" s="8">
        <f t="shared" si="7"/>
        <v>0</v>
      </c>
    </row>
    <row r="14" spans="1:15" ht="39.950000000000003" customHeight="1" x14ac:dyDescent="0.25">
      <c r="A14" s="12"/>
      <c r="B14" s="7"/>
      <c r="C14" s="8">
        <f t="shared" si="0"/>
        <v>0</v>
      </c>
      <c r="D14" s="8">
        <f t="shared" si="1"/>
        <v>0</v>
      </c>
      <c r="E14" s="8">
        <f t="shared" si="2"/>
        <v>0</v>
      </c>
      <c r="F14" s="8">
        <f t="shared" si="3"/>
        <v>0</v>
      </c>
      <c r="G14" s="14"/>
      <c r="H14" s="12"/>
      <c r="I14" s="7"/>
      <c r="J14" s="8">
        <f t="shared" si="4"/>
        <v>0</v>
      </c>
      <c r="K14" s="8">
        <f t="shared" si="5"/>
        <v>0</v>
      </c>
      <c r="L14" s="8">
        <f t="shared" si="6"/>
        <v>0</v>
      </c>
      <c r="M14" s="8">
        <f t="shared" si="7"/>
        <v>0</v>
      </c>
    </row>
    <row r="15" spans="1:15" ht="39.950000000000003" customHeight="1" x14ac:dyDescent="0.25">
      <c r="A15" s="12"/>
      <c r="B15" s="7"/>
      <c r="C15" s="8">
        <f t="shared" si="0"/>
        <v>0</v>
      </c>
      <c r="D15" s="8">
        <f t="shared" si="1"/>
        <v>0</v>
      </c>
      <c r="E15" s="8">
        <f t="shared" si="2"/>
        <v>0</v>
      </c>
      <c r="F15" s="8">
        <f t="shared" si="3"/>
        <v>0</v>
      </c>
      <c r="G15" s="14"/>
      <c r="H15" s="12"/>
      <c r="I15" s="7"/>
      <c r="J15" s="8">
        <f t="shared" si="4"/>
        <v>0</v>
      </c>
      <c r="K15" s="8">
        <f t="shared" si="5"/>
        <v>0</v>
      </c>
      <c r="L15" s="8">
        <f t="shared" si="6"/>
        <v>0</v>
      </c>
      <c r="M15" s="8">
        <f t="shared" si="7"/>
        <v>0</v>
      </c>
    </row>
    <row r="16" spans="1:15" ht="32.25" customHeight="1" x14ac:dyDescent="0.25">
      <c r="G16" s="14"/>
    </row>
    <row r="17" spans="7:7" ht="32.25" customHeight="1" x14ac:dyDescent="0.25">
      <c r="G17" s="14"/>
    </row>
    <row r="18" spans="7:7" ht="32.25" customHeight="1" x14ac:dyDescent="0.25">
      <c r="G18" s="14"/>
    </row>
    <row r="19" spans="7:7" ht="32.25" customHeight="1" x14ac:dyDescent="0.25">
      <c r="G19" s="14"/>
    </row>
    <row r="20" spans="7:7" ht="32.25" customHeight="1" x14ac:dyDescent="0.25">
      <c r="G20" s="14"/>
    </row>
    <row r="21" spans="7:7" ht="32.25" customHeight="1" x14ac:dyDescent="0.25">
      <c r="G21" s="14"/>
    </row>
    <row r="22" spans="7:7" ht="32.25" customHeight="1" x14ac:dyDescent="0.25">
      <c r="G22" s="14"/>
    </row>
    <row r="23" spans="7:7" ht="32.25" customHeight="1" x14ac:dyDescent="0.25">
      <c r="G23" s="14"/>
    </row>
    <row r="24" spans="7:7" ht="32.25" customHeight="1" x14ac:dyDescent="0.25">
      <c r="G24" s="14"/>
    </row>
    <row r="25" spans="7:7" ht="32.25" customHeight="1" x14ac:dyDescent="0.25">
      <c r="G25" s="14"/>
    </row>
    <row r="26" spans="7:7" ht="32.25" customHeight="1" x14ac:dyDescent="0.25">
      <c r="G26" s="14"/>
    </row>
    <row r="27" spans="7:7" ht="32.25" customHeight="1" x14ac:dyDescent="0.25">
      <c r="G27" s="14"/>
    </row>
    <row r="28" spans="7:7" ht="32.25" customHeight="1" x14ac:dyDescent="0.25">
      <c r="G28" s="14"/>
    </row>
  </sheetData>
  <sheetProtection sheet="1" objects="1" scenarios="1"/>
  <mergeCells count="2">
    <mergeCell ref="A1:A2"/>
    <mergeCell ref="B1:M1"/>
  </mergeCells>
  <conditionalFormatting sqref="B3:F15 I3:M15">
    <cfRule type="top10" dxfId="17" priority="14" rank="6"/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85" zoomScaleNormal="85" workbookViewId="0">
      <selection sqref="A1:A2"/>
    </sheetView>
  </sheetViews>
  <sheetFormatPr baseColWidth="10" defaultRowHeight="15.75" x14ac:dyDescent="0.25"/>
  <cols>
    <col min="1" max="3" width="15.7109375" style="9" customWidth="1"/>
    <col min="4" max="4" width="10.7109375" style="9" customWidth="1"/>
    <col min="5" max="7" width="15.7109375" style="9" customWidth="1"/>
    <col min="8" max="8" width="16.42578125" style="9" customWidth="1"/>
    <col min="9" max="15" width="10.7109375" style="9" customWidth="1"/>
    <col min="16" max="16" width="1.85546875" style="9" customWidth="1"/>
    <col min="17" max="17" width="16.5703125" style="9" bestFit="1" customWidth="1"/>
    <col min="18" max="18" width="5.85546875" style="9" bestFit="1" customWidth="1"/>
    <col min="19" max="16384" width="11.42578125" style="9"/>
  </cols>
  <sheetData>
    <row r="1" spans="1:16" ht="26.25" x14ac:dyDescent="0.4">
      <c r="A1" s="35"/>
      <c r="B1" s="39" t="s">
        <v>0</v>
      </c>
      <c r="C1" s="39"/>
      <c r="D1" s="39"/>
      <c r="E1" s="39"/>
      <c r="F1" s="39"/>
      <c r="G1" s="39"/>
      <c r="H1" s="16"/>
      <c r="I1" s="16"/>
      <c r="J1" s="16"/>
      <c r="K1" s="16"/>
      <c r="L1" s="16"/>
      <c r="M1" s="16"/>
      <c r="N1" s="16"/>
      <c r="O1" s="16"/>
    </row>
    <row r="2" spans="1:16" ht="33.75" customHeight="1" x14ac:dyDescent="0.3">
      <c r="A2" s="36"/>
      <c r="B2" s="23">
        <v>1</v>
      </c>
      <c r="C2" s="24">
        <v>2</v>
      </c>
      <c r="D2" s="26"/>
      <c r="E2" s="26"/>
      <c r="F2" s="23">
        <v>1</v>
      </c>
      <c r="G2" s="24">
        <v>2</v>
      </c>
      <c r="P2" s="14"/>
    </row>
    <row r="3" spans="1:16" ht="45" customHeight="1" x14ac:dyDescent="0.25">
      <c r="A3" s="12"/>
      <c r="B3" s="7"/>
      <c r="C3" s="8">
        <f t="shared" ref="C3:C13" si="0">B3/2</f>
        <v>0</v>
      </c>
      <c r="E3" s="12"/>
      <c r="F3" s="7"/>
      <c r="G3" s="8">
        <f t="shared" ref="G3:G12" si="1">F3/2</f>
        <v>0</v>
      </c>
      <c r="P3" s="14"/>
    </row>
    <row r="4" spans="1:16" ht="45" customHeight="1" x14ac:dyDescent="0.25">
      <c r="A4" s="12"/>
      <c r="B4" s="7"/>
      <c r="C4" s="8">
        <f t="shared" si="0"/>
        <v>0</v>
      </c>
      <c r="E4" s="12"/>
      <c r="F4" s="7"/>
      <c r="G4" s="8">
        <f t="shared" si="1"/>
        <v>0</v>
      </c>
      <c r="P4" s="14"/>
    </row>
    <row r="5" spans="1:16" ht="45" customHeight="1" x14ac:dyDescent="0.25">
      <c r="A5" s="12"/>
      <c r="B5" s="7"/>
      <c r="C5" s="8">
        <f t="shared" si="0"/>
        <v>0</v>
      </c>
      <c r="E5" s="12"/>
      <c r="F5" s="7"/>
      <c r="G5" s="8">
        <f t="shared" si="1"/>
        <v>0</v>
      </c>
      <c r="P5" s="14"/>
    </row>
    <row r="6" spans="1:16" ht="45" customHeight="1" x14ac:dyDescent="0.35">
      <c r="A6" s="12"/>
      <c r="B6" s="7"/>
      <c r="C6" s="8">
        <f t="shared" si="0"/>
        <v>0</v>
      </c>
      <c r="E6" s="12"/>
      <c r="F6" s="7"/>
      <c r="G6" s="8">
        <f t="shared" si="1"/>
        <v>0</v>
      </c>
      <c r="H6" s="15" t="s">
        <v>1</v>
      </c>
      <c r="I6" s="13">
        <v>3</v>
      </c>
      <c r="P6" s="14"/>
    </row>
    <row r="7" spans="1:16" ht="45" customHeight="1" x14ac:dyDescent="0.25">
      <c r="A7" s="12"/>
      <c r="B7" s="7"/>
      <c r="C7" s="8">
        <f t="shared" si="0"/>
        <v>0</v>
      </c>
      <c r="E7" s="12"/>
      <c r="F7" s="7"/>
      <c r="G7" s="8">
        <f t="shared" si="1"/>
        <v>0</v>
      </c>
      <c r="P7" s="14"/>
    </row>
    <row r="8" spans="1:16" ht="45" customHeight="1" x14ac:dyDescent="0.25">
      <c r="A8" s="12"/>
      <c r="B8" s="7"/>
      <c r="C8" s="8">
        <f t="shared" si="0"/>
        <v>0</v>
      </c>
      <c r="E8" s="12"/>
      <c r="F8" s="7"/>
      <c r="G8" s="8">
        <f t="shared" si="1"/>
        <v>0</v>
      </c>
      <c r="P8" s="14"/>
    </row>
    <row r="9" spans="1:16" ht="45" customHeight="1" x14ac:dyDescent="0.25">
      <c r="A9" s="12"/>
      <c r="B9" s="7"/>
      <c r="C9" s="8">
        <f t="shared" si="0"/>
        <v>0</v>
      </c>
      <c r="E9" s="12"/>
      <c r="F9" s="7"/>
      <c r="G9" s="8">
        <f t="shared" si="1"/>
        <v>0</v>
      </c>
      <c r="P9" s="14"/>
    </row>
    <row r="10" spans="1:16" ht="45" customHeight="1" x14ac:dyDescent="0.25">
      <c r="A10" s="12"/>
      <c r="B10" s="7"/>
      <c r="C10" s="8">
        <f t="shared" si="0"/>
        <v>0</v>
      </c>
      <c r="E10" s="12"/>
      <c r="F10" s="7"/>
      <c r="G10" s="8">
        <f t="shared" si="1"/>
        <v>0</v>
      </c>
      <c r="P10" s="14"/>
    </row>
    <row r="11" spans="1:16" ht="45" customHeight="1" x14ac:dyDescent="0.25">
      <c r="A11" s="12"/>
      <c r="B11" s="7"/>
      <c r="C11" s="8">
        <f t="shared" si="0"/>
        <v>0</v>
      </c>
      <c r="E11" s="12"/>
      <c r="F11" s="7"/>
      <c r="G11" s="8">
        <f t="shared" si="1"/>
        <v>0</v>
      </c>
      <c r="P11" s="14"/>
    </row>
    <row r="12" spans="1:16" ht="45" customHeight="1" x14ac:dyDescent="0.25">
      <c r="A12" s="12"/>
      <c r="B12" s="7"/>
      <c r="C12" s="8">
        <f t="shared" si="0"/>
        <v>0</v>
      </c>
      <c r="E12" s="12"/>
      <c r="F12" s="7"/>
      <c r="G12" s="8">
        <f t="shared" si="1"/>
        <v>0</v>
      </c>
      <c r="P12" s="14"/>
    </row>
    <row r="13" spans="1:16" ht="45" customHeight="1" x14ac:dyDescent="0.25">
      <c r="A13" s="12"/>
      <c r="B13" s="7"/>
      <c r="C13" s="8">
        <f t="shared" si="0"/>
        <v>0</v>
      </c>
      <c r="P13" s="14"/>
    </row>
    <row r="14" spans="1:16" ht="32.25" customHeight="1" x14ac:dyDescent="0.25">
      <c r="P14" s="14"/>
    </row>
    <row r="15" spans="1:16" ht="32.25" customHeight="1" x14ac:dyDescent="0.25">
      <c r="P15" s="14"/>
    </row>
    <row r="16" spans="1:16" ht="32.25" customHeight="1" x14ac:dyDescent="0.25">
      <c r="P16" s="14"/>
    </row>
    <row r="17" spans="16:16" ht="32.25" customHeight="1" x14ac:dyDescent="0.25">
      <c r="P17" s="14"/>
    </row>
    <row r="18" spans="16:16" ht="32.25" customHeight="1" x14ac:dyDescent="0.25">
      <c r="P18" s="14"/>
    </row>
    <row r="19" spans="16:16" ht="32.25" customHeight="1" x14ac:dyDescent="0.25">
      <c r="P19" s="14"/>
    </row>
    <row r="20" spans="16:16" ht="32.25" customHeight="1" x14ac:dyDescent="0.25">
      <c r="P20" s="14"/>
    </row>
    <row r="21" spans="16:16" ht="32.25" customHeight="1" x14ac:dyDescent="0.25">
      <c r="P21" s="14"/>
    </row>
    <row r="22" spans="16:16" ht="32.25" customHeight="1" x14ac:dyDescent="0.25">
      <c r="P22" s="14"/>
    </row>
    <row r="23" spans="16:16" ht="32.25" customHeight="1" x14ac:dyDescent="0.25">
      <c r="P23" s="14"/>
    </row>
    <row r="24" spans="16:16" ht="32.25" customHeight="1" x14ac:dyDescent="0.25">
      <c r="P24" s="14"/>
    </row>
    <row r="25" spans="16:16" ht="32.25" customHeight="1" x14ac:dyDescent="0.25">
      <c r="P25" s="14"/>
    </row>
    <row r="26" spans="16:16" ht="32.25" customHeight="1" x14ac:dyDescent="0.25">
      <c r="P26" s="14"/>
    </row>
    <row r="27" spans="16:16" ht="32.25" customHeight="1" x14ac:dyDescent="0.25">
      <c r="P27" s="14"/>
    </row>
    <row r="28" spans="16:16" ht="32.25" customHeight="1" x14ac:dyDescent="0.25">
      <c r="P28" s="14"/>
    </row>
  </sheetData>
  <sheetProtection sheet="1" objects="1" scenarios="1"/>
  <mergeCells count="2">
    <mergeCell ref="A1:A2"/>
    <mergeCell ref="B1:G1"/>
  </mergeCells>
  <conditionalFormatting sqref="B3:C13 F3:G12">
    <cfRule type="top10" dxfId="16" priority="19" rank="3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Main</vt:lpstr>
      <vt:lpstr>L. Nac.</vt:lpstr>
      <vt:lpstr>Central</vt:lpstr>
      <vt:lpstr>Guatemala</vt:lpstr>
      <vt:lpstr>Sacatepequez</vt:lpstr>
      <vt:lpstr>Chimaltenango</vt:lpstr>
      <vt:lpstr>El Progreso</vt:lpstr>
      <vt:lpstr>Escuintla</vt:lpstr>
      <vt:lpstr>Santa Rosa</vt:lpstr>
      <vt:lpstr>Solola</vt:lpstr>
      <vt:lpstr>Totonicapán</vt:lpstr>
      <vt:lpstr>Quetzaltenango</vt:lpstr>
      <vt:lpstr>Suchitepéquez</vt:lpstr>
      <vt:lpstr>Retalhuleu</vt:lpstr>
      <vt:lpstr>San Marcos</vt:lpstr>
      <vt:lpstr>Huehuetenango</vt:lpstr>
      <vt:lpstr>Quiché</vt:lpstr>
      <vt:lpstr>Baja Verapaz</vt:lpstr>
      <vt:lpstr>Alta Verapaz</vt:lpstr>
      <vt:lpstr>Petén</vt:lpstr>
      <vt:lpstr>Izabal</vt:lpstr>
      <vt:lpstr>Zacapa</vt:lpstr>
      <vt:lpstr>Chiquimula</vt:lpstr>
      <vt:lpstr>Jalapa</vt:lpstr>
      <vt:lpstr>Jutiapa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Valverth</dc:creator>
  <cp:lastModifiedBy>Alejandro Valverth</cp:lastModifiedBy>
  <dcterms:created xsi:type="dcterms:W3CDTF">2019-06-13T00:37:48Z</dcterms:created>
  <dcterms:modified xsi:type="dcterms:W3CDTF">2019-06-14T18:48:20Z</dcterms:modified>
</cp:coreProperties>
</file>